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Лист1" sheetId="1" r:id="rId1"/>
    <sheet name="Лист2" sheetId="2" r:id="rId2"/>
  </sheets>
  <definedNames>
    <definedName name="Account">'Лист1'!$T$209</definedName>
    <definedName name="Addr">'Лист1'!$T$203</definedName>
    <definedName name="Addr_Object">'Лист1'!$A$42</definedName>
    <definedName name="Bank">'Лист1'!$T$210</definedName>
    <definedName name="Before_Capacity">'Лист1'!$F$35</definedName>
    <definedName name="Bik">'Лист1'!$T$212</definedName>
    <definedName name="Capacity">'Лист1'!$AE$30</definedName>
    <definedName name="Category">'Лист1'!$K$31</definedName>
    <definedName name="Class_Voltage">'Лист1'!$H$33</definedName>
    <definedName name="Date_Doc">'Лист1'!$AF$5</definedName>
    <definedName name="Day_Act_Object">'Лист1'!#REF!</definedName>
    <definedName name="Day_Fact_Connect">'Лист1'!#REF!</definedName>
    <definedName name="Day_See">'Лист1'!#REF!</definedName>
    <definedName name="Doc_Org">'Лист1'!$L$14</definedName>
    <definedName name="Energy_device">'Лист1'!$G$23</definedName>
    <definedName name="FIO_dir">'Лист1'!$L$218</definedName>
    <definedName name="INN">'Лист1'!$T$205</definedName>
    <definedName name="KAcc">'Лист1'!$T$213</definedName>
    <definedName name="KPP">'Лист1'!$T$206</definedName>
    <definedName name="Length_to_object">'Лист1'!#REF!</definedName>
    <definedName name="Name_Director">'Лист1'!$A$11</definedName>
    <definedName name="Name_Object">'Лист1'!$A$39</definedName>
    <definedName name="Name_Org">'Лист1'!$A$9</definedName>
    <definedName name="Name_Org2">'Лист1'!$T$201</definedName>
    <definedName name="NDS">'Лист1'!$M$131</definedName>
    <definedName name="Num_Prikaz">'Лист1'!$A$121</definedName>
    <definedName name="Number">'Лист1'!$W$1</definedName>
    <definedName name="Number_Svid">'Лист1'!#REF!</definedName>
    <definedName name="OGRN">'Лист1'!$A$12</definedName>
    <definedName name="OGRN_Number_Svid">'Лист1'!#REF!</definedName>
    <definedName name="OKONX">'Лист1'!$T$207</definedName>
    <definedName name="OKP">'Лист1'!$T$208</definedName>
    <definedName name="osnov">'Лист1'!$AC$8</definedName>
    <definedName name="Passport">'Лист1'!$T$211</definedName>
    <definedName name="Period">'Лист1'!$A$53</definedName>
    <definedName name="Phone">'Лист1'!$T$204</definedName>
    <definedName name="post_dir">'Лист1'!$A$215</definedName>
    <definedName name="post_dir_FIO">'Лист1'!$D$8</definedName>
    <definedName name="Sum">'Лист2'!$B$4</definedName>
    <definedName name="Sum_final">'Лист2'!$B$13</definedName>
    <definedName name="Sum1">'Лист2'!$B$5</definedName>
    <definedName name="Sum2">'Лист2'!#REF!</definedName>
    <definedName name="Summa">'Лист1'!$M$130</definedName>
    <definedName name="Summa_NDS_Word">'Лист1'!$T$131</definedName>
    <definedName name="Summa_Word">'Лист1'!$T$130</definedName>
    <definedName name="Time_Action_Tex">'Лист1'!$U$50</definedName>
    <definedName name="Town1">'Лист1'!$T$202</definedName>
  </definedNames>
  <calcPr fullCalcOnLoad="1"/>
</workbook>
</file>

<file path=xl/sharedStrings.xml><?xml version="1.0" encoding="utf-8"?>
<sst xmlns="http://schemas.openxmlformats.org/spreadsheetml/2006/main" count="256" uniqueCount="248">
  <si>
    <t xml:space="preserve">г.Рыбинск </t>
  </si>
  <si>
    <t>действующего на основании</t>
  </si>
  <si>
    <t>Дата:</t>
  </si>
  <si>
    <t xml:space="preserve">в  лице  </t>
  </si>
  <si>
    <t>Д О Г О В О Р     №</t>
  </si>
  <si>
    <t>с другой стороны, вместе именуемые Сторонами, заключили настоящий договор о нижеследующем:</t>
  </si>
  <si>
    <t>1.</t>
  </si>
  <si>
    <t>присоединение</t>
  </si>
  <si>
    <t>присоединение)</t>
  </si>
  <si>
    <t>(наименование энергопринимающих устройств)</t>
  </si>
  <si>
    <t>,</t>
  </si>
  <si>
    <t xml:space="preserve">в том числе по обеспечению готовности объектов электросетевого хозяйства (включая их проектирование, </t>
  </si>
  <si>
    <t>строительство,  реконструкцию)  к присоединению   энергопринимающих  устройств,  урегулированию</t>
  </si>
  <si>
    <t>отношений с третьими  лицами в случае необходимости строительства (модернизации) такими лицами</t>
  </si>
  <si>
    <t>принадлежащих им объектов электросетевого хозяйства (энергопринимающих устройств, объектов</t>
  </si>
  <si>
    <t>электроэнергетики),  с учетом следующих характеристик:</t>
  </si>
  <si>
    <t xml:space="preserve">максимальная мощность присоединяемых энергопринимающих устройств </t>
  </si>
  <si>
    <t xml:space="preserve">категория надежности </t>
  </si>
  <si>
    <t>;</t>
  </si>
  <si>
    <t xml:space="preserve">класс напряжения электрических сетей, к которым осуществляется технологическое </t>
  </si>
  <si>
    <t xml:space="preserve">ранее присоединенная в точке присоединения, указанной в пункте 3 настоящего договора, </t>
  </si>
  <si>
    <t>мощность</t>
  </si>
  <si>
    <t>кВт;</t>
  </si>
  <si>
    <t>кВ;</t>
  </si>
  <si>
    <t>кВт.</t>
  </si>
  <si>
    <t>Заявитель обязуется оплатить расходы на технологическое присоединение в соответствии с условиями</t>
  </si>
  <si>
    <t>настоящего договора.</t>
  </si>
  <si>
    <t>2.</t>
  </si>
  <si>
    <t>Технологическое присоединение необходимо для электроснабжения:</t>
  </si>
  <si>
    <t>(наименование объектов заявителя)</t>
  </si>
  <si>
    <t>расположенных (которые будут располагаться):</t>
  </si>
  <si>
    <t>(место нахождения объектов заявителя)</t>
  </si>
  <si>
    <t>3.</t>
  </si>
  <si>
    <t xml:space="preserve">Точка(и) присоединения указана(ы) в технических условиях для присоединения к электрическим </t>
  </si>
  <si>
    <t>4.</t>
  </si>
  <si>
    <t xml:space="preserve">Технические условия являются неотъемлемой частью настоящего договора и приведены в </t>
  </si>
  <si>
    <t>приложении.</t>
  </si>
  <si>
    <t xml:space="preserve">Срок действия технических условий составляет </t>
  </si>
  <si>
    <t>год(а) со дня заключения настоящего</t>
  </si>
  <si>
    <t>договора.</t>
  </si>
  <si>
    <t>5.</t>
  </si>
  <si>
    <t xml:space="preserve">Срок выполнения мероприятий по технологическому присоединению составляет </t>
  </si>
  <si>
    <t>со дня заключения настоящего договора.</t>
  </si>
  <si>
    <t>6.</t>
  </si>
  <si>
    <t>Сетевая организация обязуется:</t>
  </si>
  <si>
    <t>надлежащим образом исполнить обязательства по настоящему договору, в том числе по выполнению</t>
  </si>
  <si>
    <t>возложенных на сетевую организацию мероприятий по технологическому присоединению (включая</t>
  </si>
  <si>
    <t xml:space="preserve">в течение </t>
  </si>
  <si>
    <t>дней со дня уведомления заявителем сетевой организации о выполнении им</t>
  </si>
  <si>
    <t xml:space="preserve">не позднее </t>
  </si>
  <si>
    <t>7.</t>
  </si>
  <si>
    <t>Сетевая организация при невыполнении заявителем технических условий в согласованный срок и</t>
  </si>
  <si>
    <t>8.</t>
  </si>
  <si>
    <t>Заявитель обязуется:</t>
  </si>
  <si>
    <t>на котором расположены присоединяемые энергопринимающие устройства заявителя, указанные в</t>
  </si>
  <si>
    <t>технических условиях;</t>
  </si>
  <si>
    <t>после выполнения мероприятий по технологическому присоединению в пределах границ участка</t>
  </si>
  <si>
    <t>заявителя, предусмотренных техническими условиями, уведомить сетевую организацию о выполнении</t>
  </si>
  <si>
    <t>технических условий;</t>
  </si>
  <si>
    <t>после осуществления сетевой организацией фактического присоединения энергопринимающих</t>
  </si>
  <si>
    <t>устройств заявителя к электрическим сетям, фактического приема (подачи) напряжения и мощности</t>
  </si>
  <si>
    <t>подписать акт разграничения балансовой принадлежности электрических сетей, акт разграничения</t>
  </si>
  <si>
    <t>эксплуатационной ответственности, акт об осуществлении технологического присоединения либо</t>
  </si>
  <si>
    <t>представить мотивированный отказ от подписания в течение</t>
  </si>
  <si>
    <t>рабочих дней со дня получения</t>
  </si>
  <si>
    <t>указанных актов от сетевой организации;</t>
  </si>
  <si>
    <t>урегулирование отношений с иными лицами) до границ участка, на котором расположены</t>
  </si>
  <si>
    <t>наличии на дату окончания срока их действия технической возможности технологического</t>
  </si>
  <si>
    <t>присоединения вправе по обращению заявителя продлить срок действия технических условий. При этом</t>
  </si>
  <si>
    <t>дополнительная плата не взимается.</t>
  </si>
  <si>
    <t xml:space="preserve">I. ПРЕДМЕТ ДОГОВОРА. </t>
  </si>
  <si>
    <t>II. ОБЯЗАННОСТИ СТОРОН.</t>
  </si>
  <si>
    <t>надлежащим образом исполнять указанные в разделе III настоящего договора обязательства по оплате</t>
  </si>
  <si>
    <t>расходов на технологическое присоединение;</t>
  </si>
  <si>
    <t>9.</t>
  </si>
  <si>
    <t>Заявитель вправе при невыполнении им технических условий в согласованный срок и наличии на</t>
  </si>
  <si>
    <t>дату окончания срока их действия технической возможности технологического присоединения обратиться</t>
  </si>
  <si>
    <t>в сетевую организацию с просьбой о продлении срока действия технических условий.</t>
  </si>
  <si>
    <t>III. ПЛАТА ЗА ТЕХНОЛОГИЧЕСКОЕ ПРИСОЕДИНЕНИЕ И ПОРЯДОК РАСЧЕТОВ.</t>
  </si>
  <si>
    <t>10.</t>
  </si>
  <si>
    <t xml:space="preserve">в том числе НДС  18% -    </t>
  </si>
  <si>
    <t>11.</t>
  </si>
  <si>
    <t>12.</t>
  </si>
  <si>
    <t>Датой исполнения обязательства заявителя по оплате расходов на технологическое присоединение</t>
  </si>
  <si>
    <t xml:space="preserve">IV. РАЗГРАНИЧЕНИЕ БАЛАНСОВОЙ ПРИНАДЛЕЖНОСТИ ЭЛЕКТРИЧЕСКИХ 
</t>
  </si>
  <si>
    <t>СЕТЕЙ И ЭКСПЛУАТАЦИОННОЙ ОТВЕТСТВЕННОСТИ СТОРОН.</t>
  </si>
  <si>
    <t>13.</t>
  </si>
  <si>
    <t>Заявитель несет балансовую и эксплуатационную ответственность в границах своего участка,</t>
  </si>
  <si>
    <t>сетевая организация - до границ участка заявителя.</t>
  </si>
  <si>
    <t>14.</t>
  </si>
  <si>
    <t>Настоящий договор может быть изменен по письменному соглашению Сторон или в судебном</t>
  </si>
  <si>
    <t>порядке.</t>
  </si>
  <si>
    <t>15.</t>
  </si>
  <si>
    <t>16.</t>
  </si>
  <si>
    <t>Заявитель вправе при нарушении сетевой организацией указанных в настоящем договоре сроков</t>
  </si>
  <si>
    <t>17.</t>
  </si>
  <si>
    <t>18.</t>
  </si>
  <si>
    <t>За неисполнение или ненадлежащее исполнение обязательств по настоящему договору Стороны</t>
  </si>
  <si>
    <t>несут ответственность в соответствии с законодательством Российской Федерации.</t>
  </si>
  <si>
    <t>19.</t>
  </si>
  <si>
    <t>Стороны освобождаются от ответственности за частичное или полное неисполнение обязательств</t>
  </si>
  <si>
    <t>по настоящему договору, если оно явилось следствием обстоятельств непреодолимой силы, возникших</t>
  </si>
  <si>
    <t>после подписания Сторонами настоящего договора и оказывающих непосредственное воздействие на</t>
  </si>
  <si>
    <t>выполнение Сторонами обязательств по настоящему договору.</t>
  </si>
  <si>
    <t>20.</t>
  </si>
  <si>
    <t>Споры, которые могут возникнуть при исполнении, изменении, расторжении настоящего договора,</t>
  </si>
  <si>
    <t xml:space="preserve">Стороны разрешают в соответствии с законодательством Российской Федерации.
</t>
  </si>
  <si>
    <t>21.</t>
  </si>
  <si>
    <t>Настоящий договор считается заключенным с даты поступления подписанного заявителем</t>
  </si>
  <si>
    <t>экземпляра настоящего договора в сетевую организацию.</t>
  </si>
  <si>
    <t>22.</t>
  </si>
  <si>
    <t>Настоящий договор составлен и подписан в двух экземплярах, по одному для каждой из Сторон.</t>
  </si>
  <si>
    <t xml:space="preserve">ИСПОЛНИТЕЛЬ          </t>
  </si>
  <si>
    <t>ЗАЯВИТЕЛЬ</t>
  </si>
  <si>
    <t>152 919 Ярославская область г.Рыбинск</t>
  </si>
  <si>
    <t xml:space="preserve"> ул.Щепкина  д.16. </t>
  </si>
  <si>
    <t>тел./факс</t>
  </si>
  <si>
    <t>КПП                           761001001</t>
  </si>
  <si>
    <t xml:space="preserve">ОКПО                          03220274 </t>
  </si>
  <si>
    <t>БИК                            047888670</t>
  </si>
  <si>
    <t>К./сч     30101810500000000670</t>
  </si>
  <si>
    <t>Подпись</t>
  </si>
  <si>
    <t>_________________________</t>
  </si>
  <si>
    <t>Павлов В.О.</t>
  </si>
  <si>
    <t>_______________________  ___.___._______________</t>
  </si>
  <si>
    <t xml:space="preserve">                     м.п.  </t>
  </si>
  <si>
    <t xml:space="preserve">                                         Дата подписания настоящего договора:</t>
  </si>
  <si>
    <t>«_____»__________________201  г.</t>
  </si>
  <si>
    <t>(номер записи в Единном государственном реестре)</t>
  </si>
  <si>
    <t xml:space="preserve">Заявитель производит оплату по настоящему договору путем перечисления денежных средств на </t>
  </si>
  <si>
    <t>Данные для расчета сумм предварительных платежей</t>
  </si>
  <si>
    <t>Тариф</t>
  </si>
  <si>
    <t>Сумма договора</t>
  </si>
  <si>
    <t>Сумма Сетевой организации-1</t>
  </si>
  <si>
    <t>Рассрочка:</t>
  </si>
  <si>
    <t>1) Предварительный платеж</t>
  </si>
  <si>
    <t>2) Промежуточный платеж №1</t>
  </si>
  <si>
    <t>3) Промежуточный платеж №2</t>
  </si>
  <si>
    <t>4) Окончательный платеж</t>
  </si>
  <si>
    <t>Внесение платы за технологическое присоединение осуществляется заявителем в следующем порядке:</t>
  </si>
  <si>
    <t>) в течение 15 дней</t>
  </si>
  <si>
    <t>(в т.ч.НДС -</t>
  </si>
  <si>
    <t>) в течение 60 дней</t>
  </si>
  <si>
    <t>приборов учёта и согласовании расчётной схемы учёта электрической энергии, а также акта о разгра-</t>
  </si>
  <si>
    <t>ответственности сторон;</t>
  </si>
  <si>
    <t>ничении балансовой принадлежности электрических сетей и акта о разграничении эксплуатационной</t>
  </si>
  <si>
    <t>со дня фактического присоединения.</t>
  </si>
  <si>
    <t>считается дата внесения денежных средств на расчетный счет сетевой организации.</t>
  </si>
  <si>
    <t xml:space="preserve">со дня заключения договора; </t>
  </si>
  <si>
    <t xml:space="preserve">со дня подписания сторонами акта о выполнении заявителем технических условий, акта об осмотре </t>
  </si>
  <si>
    <t>со дня заключения договора;</t>
  </si>
  <si>
    <t>(наименования и реквизиты документов на основании которого действует руководитель)</t>
  </si>
  <si>
    <r>
      <t xml:space="preserve">именуемое(ый,ая) в дальнейшем </t>
    </r>
    <r>
      <rPr>
        <b/>
        <sz val="12"/>
        <rFont val="Times New Roman"/>
        <family val="1"/>
      </rPr>
      <t>"заявитель"</t>
    </r>
    <r>
      <rPr>
        <sz val="12"/>
        <rFont val="Times New Roman"/>
        <family val="1"/>
      </rPr>
      <t>, в лице:</t>
    </r>
  </si>
  <si>
    <t>Цена договора составляет</t>
  </si>
  <si>
    <t>сетям (далее - технические условия) и располагается(ются) на расстоянии менее 300 метров в городах и</t>
  </si>
  <si>
    <t>поселках городского типа и не более 500 метров в сельской местности  от границы участка заявителя,  на</t>
  </si>
  <si>
    <t>котором располагаются (будут располагаться) присоединяемые объекты заявителя.</t>
  </si>
  <si>
    <t>Цена договора - это сумма оплаты за технологическое присоединение к электрическим сетям сетевой</t>
  </si>
  <si>
    <t xml:space="preserve"> организации, определяемой умножением присоединяемой мощности (в кВт) на ставку платы за техноло-</t>
  </si>
  <si>
    <t>гическое присоединение к электрическим сетям сетевой организации, действующую на момент</t>
  </si>
  <si>
    <t>заключения настоящего  договора, в зависимости от мощности, способа присоединения и уровня</t>
  </si>
  <si>
    <t>напряжения с применением  коэффициента по категории надёжности электроснабжения, а также</t>
  </si>
  <si>
    <t>установленной действующим  законодательством ставки налога на добавленную стоимость.</t>
  </si>
  <si>
    <t xml:space="preserve"> - окончательный расчёт  -  10%:</t>
  </si>
  <si>
    <t xml:space="preserve"> - первый платёж       -   15%:</t>
  </si>
  <si>
    <t xml:space="preserve"> - второй платёж       -   30%:</t>
  </si>
  <si>
    <t xml:space="preserve"> - третий платёж      -   45%:</t>
  </si>
  <si>
    <r>
      <t xml:space="preserve">       </t>
    </r>
    <r>
      <rPr>
        <b/>
        <sz val="12"/>
        <rFont val="Times New Roman"/>
        <family val="1"/>
      </rPr>
      <t>ОАО "Рыбинская городская электросеть", именуемое в д</t>
    </r>
    <r>
      <rPr>
        <sz val="12"/>
        <rFont val="Times New Roman"/>
        <family val="1"/>
      </rPr>
      <t xml:space="preserve">альнейшем  </t>
    </r>
    <r>
      <rPr>
        <b/>
        <sz val="12"/>
        <rFont val="Times New Roman"/>
        <family val="1"/>
      </rPr>
      <t>"cетевая организация",</t>
    </r>
  </si>
  <si>
    <t xml:space="preserve">ОАО «Рыбинская городская электросеть» </t>
  </si>
  <si>
    <t>ИНН                         7610096000</t>
  </si>
  <si>
    <t>ОГРН                 1127610001936</t>
  </si>
  <si>
    <t>Генеральный директор</t>
  </si>
  <si>
    <t>Северный банк Сбербанка РФ</t>
  </si>
  <si>
    <t>г.Ярославль</t>
  </si>
  <si>
    <t>Р./сч.    40702810377190005498</t>
  </si>
  <si>
    <t>генерального директора  Павлова В.О.</t>
  </si>
  <si>
    <t>V. УСЛОВИЯ ИЗМЕНЕНИЯ, РАСТОРЖЕНИЯ ДОГОВОРА И ОТВЕТСТВЕННОСТИ СТОРОН.</t>
  </si>
  <si>
    <t>VI. ПОРЯДОК РАЗРЕШЕНИЯ СПОРОВ.</t>
  </si>
  <si>
    <t>VII. ЗАКЛЮЧИТЕЛЬНЫЕ ПОЛОЖЕНИЯ.</t>
  </si>
  <si>
    <t>VIII. АДРЕСА И РЕКВИЗИТЫ СТОРОН.</t>
  </si>
  <si>
    <t>Размер платы за  технологическое  присоединение  определяется  на основании Приказа</t>
  </si>
  <si>
    <t>области.</t>
  </si>
  <si>
    <t>Департамента топлива, энергетики и регулирования тарифов Ярославской</t>
  </si>
  <si>
    <t>№ 209-э/тп  от  28.12.2012г.</t>
  </si>
  <si>
    <t>об осуществлении технологического присоединения
 к электрическим сетям посредством перераспределения максимальной мощности.</t>
  </si>
  <si>
    <t xml:space="preserve">для заявителей, заключивших соглашение о перераспределении
максимальной мощности с владельцами энергопринимающих устройств </t>
  </si>
  <si>
    <t>В  соответствии с настоящим договором сетевая организация принимает на  себя  обязательства по</t>
  </si>
  <si>
    <t>осуществлению технологического присоединения предлагается технологическое устройств заявителя, в</t>
  </si>
  <si>
    <t>пользу которого предлагается перераспределить избыток максимальной мощности(далее - технологическое</t>
  </si>
  <si>
    <t>исполнить надлежащим образом обязательства по настоящему договору, в том числе по выполнению</t>
  </si>
  <si>
    <t>присоединяемые энергопринимающие устройства заявителя, указанные в технических условиях, если иное</t>
  </si>
  <si>
    <t>не определено соглашением между сетевой организацией и заявителем, заключенным на основании</t>
  </si>
  <si>
    <t>его обращения в сетевую организацию;</t>
  </si>
  <si>
    <t>в течение</t>
  </si>
  <si>
    <t>рабочих дней со дня выдачи технических условий лицу, в пользу которого</t>
  </si>
  <si>
    <t>перераспределяется максимальная мощность по соглашению о перераспределении мощности, направить</t>
  </si>
  <si>
    <t xml:space="preserve">лицу, максимальная мощность энергопринимающих устройств которого перераспределяется по </t>
  </si>
  <si>
    <t>соглашению о перераспределении мощности, требования:</t>
  </si>
  <si>
    <t>об изменении устройств релейной защиты и устройств, обеспечивающих контроль величины</t>
  </si>
  <si>
    <t>максимальной мощности для снижения объема максимальной мощности в объемах, предусмотренных</t>
  </si>
  <si>
    <t>соглашением о перераспределении мощности, в случае эксплуатационной принадлежности этих</t>
  </si>
  <si>
    <t>устройств лицам, перераспределяющим максимальную мощность энергопринимающих устройств;</t>
  </si>
  <si>
    <t>о внесении изменений в документы, предусматривающие взаимодействие сетевой организации и</t>
  </si>
  <si>
    <t>указанного лица, или о подписании новых документов, фиксирующих максимальной мощности после ее</t>
  </si>
  <si>
    <t>перераспределения, в соответствии с соглашением о перераспределении мощности (технические условия,</t>
  </si>
  <si>
    <t>акт об осуществлении технологического присоединения);</t>
  </si>
  <si>
    <t>технических условий осуществить проверку выполнения технических условий заявителем;</t>
  </si>
  <si>
    <t>принять участие в осмотре (обследовании) присоединяемых энергопринимающих устройств заявителя</t>
  </si>
  <si>
    <t>должностным лицом федерального органа исполнительной власти по технологическому надзору;</t>
  </si>
  <si>
    <t>рабочих дней со дня уведомления заявителем о получении разрешения уполномо-</t>
  </si>
  <si>
    <t>ченного федерального органа исполнительной власти по технологическому надзору на допуск в</t>
  </si>
  <si>
    <t>эксплуатацию объектов заявителя осуществить с соблюдением срока, установленного пунктом 5</t>
  </si>
  <si>
    <t>настоящего договора, фактическое присоединение энергопринимающих устройств заявителя к</t>
  </si>
  <si>
    <t>электрическим сетям, фактический прием (подачу) напряжения и мощности, составить при участии</t>
  </si>
  <si>
    <t xml:space="preserve">заявителя акт разграничения балансовой принадлежности электрических сетей, акт разграничения </t>
  </si>
  <si>
    <t>эксплуатационной ответственности, акт об осуществлении технологического присоединения и направить</t>
  </si>
  <si>
    <t>их заявителю.</t>
  </si>
  <si>
    <t>принять участие в осмотре (обследовании) присоединяемых энергопринимающих устройств</t>
  </si>
  <si>
    <t>должностным лицом федерального органа исполнительной власти по технологическому надзору</t>
  </si>
  <si>
    <t>в случаях, предусмотренных законодательством Российской Федерации;</t>
  </si>
  <si>
    <t>получить разрешение уполномоченного федерального органа исполнительной власти по</t>
  </si>
  <si>
    <t>технологическому надзору на допуск в эксплуатацию присоединяемых объектов в случаях, предусмотрен-</t>
  </si>
  <si>
    <t>ных законодательством Российской Федерации;</t>
  </si>
  <si>
    <t>Настоящий договор может быть расторгнут по требованию одной из Сторон по основаниям,</t>
  </si>
  <si>
    <t>предусмотренным Гражданским кодексом Российской Федерации.</t>
  </si>
  <si>
    <t>возложенных на заявителя мероприятий по технологическому присоединению в пределах границ участка,</t>
  </si>
  <si>
    <t>, действующего на основании</t>
  </si>
  <si>
    <t>Устава</t>
  </si>
  <si>
    <t>, с одной стороны, и:</t>
  </si>
  <si>
    <t>(4855)26-23-13</t>
  </si>
  <si>
    <t>расчетный счет сетевой организации.</t>
  </si>
  <si>
    <t>Сторона договора, нарушившая срок осуществления мероприятий по технологическому присоеди-</t>
  </si>
  <si>
    <t>нению, предусмотренный договором, обязана уплатить другой стороне неустойку, равную 0,5 процента</t>
  </si>
  <si>
    <t>от указанного общего размера платы за каждый день просрочки. При этом совокупный размер такой</t>
  </si>
  <si>
    <t>неустойки при нарушении срока осуществления мероприятий по технологическому присоединению</t>
  </si>
  <si>
    <t>заявителем не может превышать размер неустойки, определенной в предусмотренном настоящим абзацем</t>
  </si>
  <si>
    <t>порядке за год просрочки.</t>
  </si>
  <si>
    <t>нению, предусмотренный договором, обязана уплатить понесенные другой стороной договора расходы,</t>
  </si>
  <si>
    <t>связанные с необходимостью принудительного взыскания неустойки, предусмотренной абзацем первым</t>
  </si>
  <si>
    <t>настоящего пункта, в случае необоснованного уклонения либо отказа от ее уплаты.</t>
  </si>
  <si>
    <t xml:space="preserve">технологического присоединения в одностороннем порядке расторгнуть настоящий договор. </t>
  </si>
  <si>
    <t>Нарушение заявителем установленного договором срока осуществления мероприятий по техноло-</t>
  </si>
  <si>
    <t>гическому присоединению (в случае если техническими условиями предусмотрен поэтапный ввод в</t>
  </si>
  <si>
    <t xml:space="preserve">работу энергопринимающих устройств - мероприятий, предусмотренных очередным этапом) на 12 и более </t>
  </si>
  <si>
    <t>месяцев при условии, что сетевой организацией в полном объеме выполнены мероприятия по техноло-</t>
  </si>
  <si>
    <t>гическому присоединению, срок осуществления которых по договору наступает ранее указанного</t>
  </si>
  <si>
    <t>нарушенного заявителем срока осуществления мероприятий по технологическому присоединению, может</t>
  </si>
  <si>
    <t>служить основанием для расторжения договора по требованию сетевой организации по решению суда.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</si>
</sst>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2">
    <font>
      <sz val="10"/>
      <name val="Arial Cyr"/>
      <family val="0"/>
    </font>
    <font>
      <sz val="8"/>
      <name val="Arial Cyr"/>
      <family val="0"/>
    </font>
    <font>
      <b/>
      <sz val="14"/>
      <name val="Times New Roman Cyr"/>
      <family val="1"/>
    </font>
    <font>
      <b/>
      <sz val="12"/>
      <name val="Times New Roman Cyr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name val="Times New Roman Cyr"/>
      <family val="1"/>
    </font>
    <font>
      <i/>
      <sz val="14"/>
      <name val="Times New Roman Cyr"/>
      <family val="1"/>
    </font>
    <font>
      <b/>
      <sz val="12"/>
      <name val="Times New Roman"/>
      <family val="1"/>
    </font>
    <font>
      <i/>
      <sz val="16"/>
      <name val="Times New Roman"/>
      <family val="1"/>
    </font>
    <font>
      <i/>
      <sz val="14"/>
      <name val="Times New Roman"/>
      <family val="1"/>
    </font>
    <font>
      <i/>
      <sz val="11"/>
      <name val="Times New Roman"/>
      <family val="1"/>
    </font>
    <font>
      <sz val="8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 Cyr"/>
      <family val="1"/>
    </font>
    <font>
      <b/>
      <sz val="11"/>
      <name val="Times New Roman Cyr"/>
      <family val="0"/>
    </font>
    <font>
      <b/>
      <i/>
      <sz val="12"/>
      <name val="Times New Roman Cyr"/>
      <family val="0"/>
    </font>
    <font>
      <b/>
      <sz val="10"/>
      <name val="Arial Cyr"/>
      <family val="0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0" fillId="2" borderId="0" xfId="0" applyFill="1" applyAlignment="1">
      <alignment horizontal="left"/>
    </xf>
    <xf numFmtId="0" fontId="0" fillId="2" borderId="0" xfId="0" applyFill="1" applyAlignment="1">
      <alignment/>
    </xf>
    <xf numFmtId="0" fontId="6" fillId="3" borderId="0" xfId="0" applyFont="1" applyFill="1" applyBorder="1" applyAlignment="1">
      <alignment/>
    </xf>
    <xf numFmtId="0" fontId="5" fillId="2" borderId="0" xfId="0" applyFont="1" applyFill="1" applyBorder="1" applyAlignment="1">
      <alignment horizontal="left"/>
    </xf>
    <xf numFmtId="0" fontId="8" fillId="2" borderId="0" xfId="0" applyFont="1" applyFill="1" applyAlignment="1">
      <alignment horizontal="center"/>
    </xf>
    <xf numFmtId="0" fontId="5" fillId="2" borderId="0" xfId="0" applyFont="1" applyFill="1" applyAlignment="1">
      <alignment/>
    </xf>
    <xf numFmtId="0" fontId="11" fillId="2" borderId="0" xfId="0" applyFont="1" applyFill="1" applyBorder="1" applyAlignment="1">
      <alignment horizontal="left" shrinkToFit="1"/>
    </xf>
    <xf numFmtId="0" fontId="8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5" fillId="0" borderId="0" xfId="0" applyFont="1" applyAlignment="1">
      <alignment/>
    </xf>
    <xf numFmtId="0" fontId="8" fillId="2" borderId="0" xfId="0" applyFont="1" applyFill="1" applyAlignment="1">
      <alignment horizontal="center" wrapText="1"/>
    </xf>
    <xf numFmtId="0" fontId="0" fillId="0" borderId="0" xfId="0" applyAlignment="1">
      <alignment/>
    </xf>
    <xf numFmtId="0" fontId="0" fillId="2" borderId="0" xfId="0" applyFill="1" applyBorder="1" applyAlignment="1">
      <alignment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/>
    </xf>
    <xf numFmtId="0" fontId="6" fillId="3" borderId="0" xfId="0" applyFont="1" applyFill="1" applyAlignment="1">
      <alignment/>
    </xf>
    <xf numFmtId="0" fontId="3" fillId="3" borderId="0" xfId="0" applyFont="1" applyFill="1" applyAlignment="1">
      <alignment/>
    </xf>
    <xf numFmtId="0" fontId="16" fillId="3" borderId="0" xfId="0" applyFont="1" applyFill="1" applyAlignment="1">
      <alignment horizontal="left"/>
    </xf>
    <xf numFmtId="0" fontId="17" fillId="3" borderId="0" xfId="0" applyFont="1" applyFill="1" applyAlignment="1">
      <alignment/>
    </xf>
    <xf numFmtId="0" fontId="5" fillId="2" borderId="0" xfId="0" applyFont="1" applyFill="1" applyAlignment="1">
      <alignment horizontal="left"/>
    </xf>
    <xf numFmtId="0" fontId="18" fillId="0" borderId="0" xfId="0" applyFont="1" applyAlignment="1">
      <alignment/>
    </xf>
    <xf numFmtId="0" fontId="18" fillId="0" borderId="1" xfId="0" applyFont="1" applyBorder="1" applyAlignment="1">
      <alignment/>
    </xf>
    <xf numFmtId="0" fontId="0" fillId="0" borderId="1" xfId="0" applyBorder="1" applyAlignment="1">
      <alignment/>
    </xf>
    <xf numFmtId="0" fontId="19" fillId="2" borderId="1" xfId="0" applyFont="1" applyFill="1" applyBorder="1" applyAlignment="1">
      <alignment horizontal="left"/>
    </xf>
    <xf numFmtId="0" fontId="20" fillId="2" borderId="1" xfId="0" applyFont="1" applyFill="1" applyBorder="1" applyAlignment="1">
      <alignment horizontal="left" shrinkToFit="1"/>
    </xf>
    <xf numFmtId="0" fontId="21" fillId="0" borderId="1" xfId="0" applyFont="1" applyBorder="1" applyAlignment="1">
      <alignment/>
    </xf>
    <xf numFmtId="0" fontId="6" fillId="3" borderId="0" xfId="0" applyFont="1" applyFill="1" applyAlignment="1">
      <alignment horizontal="left"/>
    </xf>
    <xf numFmtId="0" fontId="5" fillId="2" borderId="0" xfId="0" applyFont="1" applyFill="1" applyBorder="1" applyAlignment="1">
      <alignment/>
    </xf>
    <xf numFmtId="0" fontId="5" fillId="2" borderId="0" xfId="0" applyFont="1" applyFill="1" applyAlignment="1">
      <alignment wrapText="1"/>
    </xf>
    <xf numFmtId="0" fontId="5" fillId="2" borderId="0" xfId="0" applyFont="1" applyFill="1" applyAlignment="1">
      <alignment horizontal="distributed"/>
    </xf>
    <xf numFmtId="0" fontId="5" fillId="2" borderId="0" xfId="0" applyFont="1" applyFill="1" applyBorder="1" applyAlignment="1">
      <alignment horizontal="center"/>
    </xf>
    <xf numFmtId="0" fontId="4" fillId="2" borderId="0" xfId="0" applyFont="1" applyFill="1" applyAlignment="1">
      <alignment horizontal="center" wrapText="1"/>
    </xf>
    <xf numFmtId="0" fontId="7" fillId="3" borderId="0" xfId="0" applyFont="1" applyFill="1" applyBorder="1" applyAlignment="1">
      <alignment/>
    </xf>
    <xf numFmtId="0" fontId="8" fillId="2" borderId="0" xfId="0" applyFont="1" applyFill="1" applyBorder="1" applyAlignment="1">
      <alignment horizontal="center" shrinkToFit="1"/>
    </xf>
    <xf numFmtId="0" fontId="5" fillId="2" borderId="0" xfId="0" applyFont="1" applyFill="1" applyBorder="1" applyAlignment="1">
      <alignment horizontal="left" shrinkToFit="1"/>
    </xf>
    <xf numFmtId="0" fontId="5" fillId="2" borderId="0" xfId="0" applyFont="1" applyFill="1" applyBorder="1" applyAlignment="1">
      <alignment horizontal="distributed"/>
    </xf>
    <xf numFmtId="0" fontId="5" fillId="2" borderId="0" xfId="0" applyFont="1" applyFill="1" applyBorder="1" applyAlignment="1">
      <alignment horizontal="left" wrapText="1"/>
    </xf>
    <xf numFmtId="0" fontId="5" fillId="2" borderId="0" xfId="0" applyFont="1" applyFill="1" applyAlignment="1">
      <alignment horizontal="right"/>
    </xf>
    <xf numFmtId="0" fontId="5" fillId="2" borderId="0" xfId="0" applyFont="1" applyFill="1" applyAlignment="1">
      <alignment horizontal="distributed"/>
    </xf>
    <xf numFmtId="0" fontId="5" fillId="2" borderId="0" xfId="0" applyFont="1" applyFill="1" applyAlignment="1">
      <alignment horizontal="left"/>
    </xf>
    <xf numFmtId="0" fontId="10" fillId="2" borderId="2" xfId="0" applyFont="1" applyFill="1" applyBorder="1" applyAlignment="1">
      <alignment horizontal="center" shrinkToFit="1"/>
    </xf>
    <xf numFmtId="0" fontId="13" fillId="2" borderId="2" xfId="0" applyFont="1" applyFill="1" applyBorder="1" applyAlignment="1">
      <alignment horizontal="center" shrinkToFit="1"/>
    </xf>
    <xf numFmtId="0" fontId="8" fillId="2" borderId="0" xfId="0" applyFont="1" applyFill="1" applyAlignment="1">
      <alignment horizontal="center"/>
    </xf>
    <xf numFmtId="0" fontId="12" fillId="2" borderId="3" xfId="0" applyFont="1" applyFill="1" applyBorder="1" applyAlignment="1">
      <alignment horizontal="center" wrapText="1"/>
    </xf>
    <xf numFmtId="0" fontId="10" fillId="0" borderId="2" xfId="0" applyFont="1" applyBorder="1" applyAlignment="1">
      <alignment horizontal="center"/>
    </xf>
    <xf numFmtId="0" fontId="12" fillId="2" borderId="3" xfId="0" applyFont="1" applyFill="1" applyBorder="1" applyAlignment="1">
      <alignment horizontal="center"/>
    </xf>
    <xf numFmtId="0" fontId="5" fillId="0" borderId="0" xfId="0" applyFont="1" applyAlignment="1">
      <alignment horizontal="distributed"/>
    </xf>
    <xf numFmtId="0" fontId="8" fillId="2" borderId="0" xfId="0" applyFont="1" applyFill="1" applyAlignment="1">
      <alignment horizontal="left"/>
    </xf>
    <xf numFmtId="0" fontId="10" fillId="2" borderId="2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3" fillId="3" borderId="0" xfId="0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 shrinkToFit="1"/>
    </xf>
    <xf numFmtId="0" fontId="2" fillId="2" borderId="0" xfId="0" applyFont="1" applyFill="1" applyBorder="1" applyAlignment="1">
      <alignment horizontal="right"/>
    </xf>
    <xf numFmtId="0" fontId="5" fillId="2" borderId="3" xfId="0" applyFont="1" applyFill="1" applyBorder="1" applyAlignment="1">
      <alignment horizontal="left"/>
    </xf>
    <xf numFmtId="0" fontId="9" fillId="2" borderId="2" xfId="0" applyFont="1" applyFill="1" applyBorder="1" applyAlignment="1">
      <alignment horizontal="center" wrapText="1"/>
    </xf>
    <xf numFmtId="0" fontId="5" fillId="3" borderId="0" xfId="0" applyFont="1" applyFill="1" applyBorder="1" applyAlignment="1">
      <alignment horizontal="right"/>
    </xf>
    <xf numFmtId="0" fontId="10" fillId="0" borderId="4" xfId="0" applyFont="1" applyBorder="1" applyAlignment="1">
      <alignment horizontal="center" shrinkToFit="1"/>
    </xf>
    <xf numFmtId="0" fontId="0" fillId="0" borderId="0" xfId="0" applyAlignment="1">
      <alignment horizontal="distributed"/>
    </xf>
    <xf numFmtId="0" fontId="14" fillId="2" borderId="2" xfId="0" applyFont="1" applyFill="1" applyBorder="1" applyAlignment="1">
      <alignment horizontal="center"/>
    </xf>
    <xf numFmtId="0" fontId="13" fillId="2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8" fillId="2" borderId="0" xfId="0" applyFont="1" applyFill="1" applyAlignment="1">
      <alignment horizontal="center" wrapText="1"/>
    </xf>
    <xf numFmtId="0" fontId="14" fillId="2" borderId="2" xfId="0" applyFont="1" applyFill="1" applyBorder="1" applyAlignment="1">
      <alignment horizontal="center" shrinkToFit="1"/>
    </xf>
    <xf numFmtId="0" fontId="13" fillId="2" borderId="0" xfId="0" applyFont="1" applyFill="1" applyAlignment="1">
      <alignment horizontal="center" shrinkToFit="1"/>
    </xf>
    <xf numFmtId="0" fontId="14" fillId="2" borderId="0" xfId="0" applyFont="1" applyFill="1" applyAlignment="1">
      <alignment horizontal="left"/>
    </xf>
    <xf numFmtId="0" fontId="5" fillId="2" borderId="0" xfId="0" applyFont="1" applyFill="1" applyAlignment="1">
      <alignment horizontal="distributed" wrapText="1"/>
    </xf>
    <xf numFmtId="0" fontId="5" fillId="3" borderId="0" xfId="0" applyFont="1" applyFill="1" applyAlignment="1">
      <alignment horizontal="left"/>
    </xf>
    <xf numFmtId="0" fontId="6" fillId="3" borderId="0" xfId="0" applyFont="1" applyFill="1" applyAlignment="1">
      <alignment horizontal="left"/>
    </xf>
    <xf numFmtId="0" fontId="8" fillId="0" borderId="0" xfId="0" applyFont="1" applyAlignment="1">
      <alignment horizontal="left"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15" fillId="3" borderId="2" xfId="0" applyFont="1" applyFill="1" applyBorder="1" applyAlignment="1">
      <alignment horizontal="left" shrinkToFit="1"/>
    </xf>
    <xf numFmtId="0" fontId="15" fillId="3" borderId="4" xfId="0" applyFont="1" applyFill="1" applyBorder="1" applyAlignment="1">
      <alignment horizontal="left" shrinkToFit="1"/>
    </xf>
    <xf numFmtId="0" fontId="3" fillId="3" borderId="0" xfId="0" applyFont="1" applyFill="1" applyAlignment="1">
      <alignment horizontal="left"/>
    </xf>
    <xf numFmtId="49" fontId="15" fillId="3" borderId="4" xfId="0" applyNumberFormat="1" applyFont="1" applyFill="1" applyBorder="1" applyAlignment="1">
      <alignment horizontal="left" shrinkToFit="1"/>
    </xf>
    <xf numFmtId="49" fontId="15" fillId="3" borderId="4" xfId="0" applyNumberFormat="1" applyFont="1" applyFill="1" applyBorder="1" applyAlignment="1">
      <alignment horizontal="left" shrinkToFit="1"/>
    </xf>
    <xf numFmtId="0" fontId="3" fillId="3" borderId="0" xfId="0" applyFont="1" applyFill="1" applyBorder="1" applyAlignment="1">
      <alignment horizontal="left"/>
    </xf>
    <xf numFmtId="0" fontId="14" fillId="2" borderId="2" xfId="0" applyFont="1" applyFill="1" applyBorder="1" applyAlignment="1">
      <alignment horizontal="left" shrinkToFit="1"/>
    </xf>
    <xf numFmtId="0" fontId="13" fillId="2" borderId="4" xfId="0" applyFont="1" applyFill="1" applyBorder="1" applyAlignment="1">
      <alignment horizontal="left"/>
    </xf>
    <xf numFmtId="1" fontId="15" fillId="3" borderId="4" xfId="0" applyNumberFormat="1" applyFont="1" applyFill="1" applyBorder="1" applyAlignment="1">
      <alignment horizontal="left" shrinkToFit="1"/>
    </xf>
    <xf numFmtId="0" fontId="5" fillId="2" borderId="0" xfId="0" applyFont="1" applyFill="1" applyAlignment="1">
      <alignment horizontal="left" wrapText="1"/>
    </xf>
    <xf numFmtId="0" fontId="5" fillId="0" borderId="0" xfId="0" applyFont="1" applyAlignment="1">
      <alignment horizontal="right"/>
    </xf>
    <xf numFmtId="0" fontId="5" fillId="2" borderId="0" xfId="0" applyFont="1" applyFill="1" applyBorder="1" applyAlignment="1">
      <alignment horizontal="distributed" wrapText="1"/>
    </xf>
    <xf numFmtId="0" fontId="14" fillId="2" borderId="4" xfId="0" applyFont="1" applyFill="1" applyBorder="1" applyAlignment="1">
      <alignment horizontal="left"/>
    </xf>
    <xf numFmtId="0" fontId="13" fillId="2" borderId="2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left"/>
    </xf>
    <xf numFmtId="0" fontId="0" fillId="2" borderId="0" xfId="0" applyFill="1" applyAlignment="1">
      <alignment horizontal="center"/>
    </xf>
    <xf numFmtId="0" fontId="14" fillId="2" borderId="0" xfId="0" applyFont="1" applyFill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221"/>
  <sheetViews>
    <sheetView tabSelected="1" workbookViewId="0" topLeftCell="A1">
      <selection activeCell="A1" sqref="A1:V1"/>
    </sheetView>
  </sheetViews>
  <sheetFormatPr defaultColWidth="9.00390625" defaultRowHeight="12.75"/>
  <cols>
    <col min="1" max="2" width="2.75390625" style="0" customWidth="1"/>
    <col min="3" max="3" width="2.25390625" style="0" customWidth="1"/>
    <col min="4" max="27" width="2.75390625" style="0" customWidth="1"/>
    <col min="28" max="28" width="4.125" style="0" customWidth="1"/>
    <col min="29" max="30" width="2.75390625" style="0" customWidth="1"/>
    <col min="31" max="31" width="2.25390625" style="0" customWidth="1"/>
    <col min="32" max="37" width="2.75390625" style="0" customWidth="1"/>
    <col min="38" max="38" width="4.75390625" style="0" customWidth="1"/>
  </cols>
  <sheetData>
    <row r="1" spans="1:38" ht="18.75">
      <c r="A1" s="55" t="s">
        <v>4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2"/>
      <c r="X1" s="52"/>
      <c r="Y1" s="52"/>
      <c r="Z1" s="52"/>
      <c r="AA1" s="52"/>
      <c r="AB1" s="52"/>
      <c r="AC1" s="52"/>
      <c r="AE1" s="2"/>
      <c r="AF1" s="2"/>
      <c r="AG1" s="2"/>
      <c r="AH1" s="2"/>
      <c r="AI1" s="2"/>
      <c r="AJ1" s="2"/>
      <c r="AK1" s="2"/>
      <c r="AL1" s="2"/>
    </row>
    <row r="2" spans="1:38" ht="31.5" customHeight="1">
      <c r="A2" s="53" t="s">
        <v>184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</row>
    <row r="3" spans="1:38" ht="29.25" customHeight="1">
      <c r="A3" s="32" t="s">
        <v>185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</row>
    <row r="4" spans="1:38" ht="48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</row>
    <row r="5" spans="1:38" ht="18.75" customHeight="1">
      <c r="A5" s="3" t="s">
        <v>0</v>
      </c>
      <c r="B5" s="3"/>
      <c r="C5" s="2"/>
      <c r="D5" s="2"/>
      <c r="E5" s="58" t="s">
        <v>2</v>
      </c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33"/>
      <c r="AG5" s="33"/>
      <c r="AH5" s="33"/>
      <c r="AI5" s="33"/>
      <c r="AJ5" s="33"/>
      <c r="AK5" s="33"/>
      <c r="AL5" s="33"/>
    </row>
    <row r="6" spans="1:38" ht="1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</row>
    <row r="7" spans="1:38" ht="15.75">
      <c r="A7" s="4" t="s">
        <v>167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1"/>
      <c r="AD7" s="1"/>
      <c r="AE7" s="1"/>
      <c r="AF7" s="1"/>
      <c r="AG7" s="1"/>
      <c r="AH7" s="1"/>
      <c r="AI7" s="1"/>
      <c r="AJ7" s="1"/>
      <c r="AK7" s="1"/>
      <c r="AL7" s="1"/>
    </row>
    <row r="8" spans="1:38" ht="15.75">
      <c r="A8" s="51" t="s">
        <v>3</v>
      </c>
      <c r="B8" s="51"/>
      <c r="C8" s="51"/>
      <c r="D8" s="34" t="s">
        <v>175</v>
      </c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1" t="s">
        <v>226</v>
      </c>
      <c r="T8" s="31"/>
      <c r="U8" s="31"/>
      <c r="V8" s="31"/>
      <c r="W8" s="31"/>
      <c r="X8" s="31"/>
      <c r="Y8" s="31"/>
      <c r="Z8" s="31"/>
      <c r="AA8" s="31"/>
      <c r="AB8" s="31"/>
      <c r="AC8" s="54" t="s">
        <v>227</v>
      </c>
      <c r="AD8" s="54"/>
      <c r="AE8" s="54"/>
      <c r="AF8" s="28" t="s">
        <v>228</v>
      </c>
      <c r="AG8" s="28"/>
      <c r="AH8" s="28"/>
      <c r="AI8" s="28"/>
      <c r="AJ8" s="28"/>
      <c r="AK8" s="28"/>
      <c r="AL8" s="28"/>
    </row>
    <row r="9" spans="1:38" ht="47.25" customHeight="1">
      <c r="A9" s="57"/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</row>
    <row r="10" spans="1:38" ht="15.75">
      <c r="A10" s="56" t="s">
        <v>152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</row>
    <row r="11" spans="1:38" ht="39" customHeight="1">
      <c r="A11" s="57"/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</row>
    <row r="12" spans="1:38" ht="17.25" customHeight="1">
      <c r="A12" s="59"/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</row>
    <row r="13" spans="1:38" ht="12" customHeight="1">
      <c r="A13" s="44" t="s">
        <v>128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</row>
    <row r="14" spans="1:38" ht="18.75">
      <c r="A14" s="51" t="s">
        <v>1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</row>
    <row r="15" spans="1:38" ht="12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4" t="s">
        <v>151</v>
      </c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</row>
    <row r="16" spans="1:38" ht="17.25" customHeight="1">
      <c r="A16" s="37" t="s">
        <v>5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</row>
    <row r="17" spans="1:38" ht="12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</row>
    <row r="18" spans="1:38" ht="15.75">
      <c r="A18" s="43" t="s">
        <v>70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</row>
    <row r="19" spans="1:38" ht="6" customHeight="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</row>
    <row r="20" spans="1:38" ht="15.75">
      <c r="A20" s="38" t="s">
        <v>6</v>
      </c>
      <c r="B20" s="38"/>
      <c r="C20" s="39" t="s">
        <v>186</v>
      </c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</row>
    <row r="21" spans="1:38" ht="15.75">
      <c r="A21" s="39" t="s">
        <v>187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</row>
    <row r="22" spans="1:38" ht="15.75">
      <c r="A22" s="39" t="s">
        <v>188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</row>
    <row r="23" spans="1:38" ht="18.75" customHeight="1">
      <c r="A23" s="40" t="s">
        <v>8</v>
      </c>
      <c r="B23" s="40"/>
      <c r="C23" s="40"/>
      <c r="D23" s="40"/>
      <c r="E23" s="40"/>
      <c r="F23" s="40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7" t="s">
        <v>10</v>
      </c>
    </row>
    <row r="24" spans="1:38" ht="9.75" customHeight="1">
      <c r="A24" s="2"/>
      <c r="B24" s="2"/>
      <c r="C24" s="2"/>
      <c r="D24" s="2"/>
      <c r="E24" s="2"/>
      <c r="F24" s="2"/>
      <c r="G24" s="46" t="s">
        <v>9</v>
      </c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50"/>
    </row>
    <row r="25" spans="1:38" ht="15.75">
      <c r="A25" s="39" t="s">
        <v>11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</row>
    <row r="26" spans="1:38" ht="15.75">
      <c r="A26" s="39" t="s">
        <v>12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</row>
    <row r="27" spans="1:38" ht="15.75">
      <c r="A27" s="39" t="s">
        <v>13</v>
      </c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</row>
    <row r="28" spans="1:38" ht="15.75">
      <c r="A28" s="39" t="s">
        <v>14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</row>
    <row r="29" spans="1:38" ht="15.75">
      <c r="A29" s="40" t="s">
        <v>15</v>
      </c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</row>
    <row r="30" spans="1:38" ht="18.75">
      <c r="A30" s="2"/>
      <c r="B30" s="48" t="s">
        <v>16</v>
      </c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9"/>
      <c r="AF30" s="49"/>
      <c r="AG30" s="49"/>
      <c r="AH30" s="49"/>
      <c r="AI30" s="49"/>
      <c r="AJ30" s="48" t="s">
        <v>22</v>
      </c>
      <c r="AK30" s="48"/>
      <c r="AL30" s="48"/>
    </row>
    <row r="31" spans="1:38" ht="18.75">
      <c r="A31" s="2"/>
      <c r="B31" s="48" t="s">
        <v>17</v>
      </c>
      <c r="C31" s="48"/>
      <c r="D31" s="48"/>
      <c r="E31" s="48"/>
      <c r="F31" s="48"/>
      <c r="G31" s="48"/>
      <c r="H31" s="48"/>
      <c r="I31" s="48"/>
      <c r="J31" s="48"/>
      <c r="K31" s="49"/>
      <c r="L31" s="49"/>
      <c r="M31" s="49"/>
      <c r="N31" s="49"/>
      <c r="O31" s="8" t="s">
        <v>18</v>
      </c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</row>
    <row r="32" spans="1:38" ht="15.75">
      <c r="A32" s="2"/>
      <c r="B32" s="8" t="s">
        <v>19</v>
      </c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2"/>
      <c r="AJ32" s="2"/>
      <c r="AK32" s="2"/>
      <c r="AL32" s="2"/>
    </row>
    <row r="33" spans="1:38" ht="18.75">
      <c r="A33" s="2"/>
      <c r="B33" s="48" t="s">
        <v>7</v>
      </c>
      <c r="C33" s="48"/>
      <c r="D33" s="48"/>
      <c r="E33" s="48"/>
      <c r="F33" s="48"/>
      <c r="G33" s="48"/>
      <c r="H33" s="49"/>
      <c r="I33" s="49"/>
      <c r="J33" s="49"/>
      <c r="K33" s="48" t="s">
        <v>23</v>
      </c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</row>
    <row r="34" spans="1:38" ht="15.75">
      <c r="A34" s="2"/>
      <c r="B34" s="8" t="s">
        <v>20</v>
      </c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2"/>
      <c r="AI34" s="2"/>
      <c r="AJ34" s="2"/>
      <c r="AK34" s="2"/>
      <c r="AL34" s="2"/>
    </row>
    <row r="35" spans="1:38" ht="18.75">
      <c r="A35" s="2"/>
      <c r="B35" s="8" t="s">
        <v>21</v>
      </c>
      <c r="C35" s="8"/>
      <c r="D35" s="8"/>
      <c r="E35" s="8"/>
      <c r="F35" s="45"/>
      <c r="G35" s="45"/>
      <c r="H35" s="45"/>
      <c r="I35" s="45"/>
      <c r="J35" s="45"/>
      <c r="K35" s="8" t="s">
        <v>24</v>
      </c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</row>
    <row r="36" spans="1:38" ht="15.75">
      <c r="A36" s="47" t="s">
        <v>25</v>
      </c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</row>
    <row r="37" spans="1:38" ht="15.75">
      <c r="A37" s="40" t="s">
        <v>26</v>
      </c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</row>
    <row r="38" spans="1:38" ht="15.75">
      <c r="A38" s="38" t="s">
        <v>27</v>
      </c>
      <c r="B38" s="38"/>
      <c r="C38" s="40" t="s">
        <v>28</v>
      </c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</row>
    <row r="39" spans="1:38" ht="19.5" customHeight="1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</row>
    <row r="40" spans="1:38" ht="10.5" customHeight="1">
      <c r="A40" s="46" t="s">
        <v>29</v>
      </c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</row>
    <row r="41" spans="1:38" ht="15.75">
      <c r="A41" s="40" t="s">
        <v>30</v>
      </c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</row>
    <row r="42" spans="1:38" ht="20.25" customHeight="1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</row>
    <row r="43" spans="1:38" ht="12.75">
      <c r="A43" s="46" t="s">
        <v>31</v>
      </c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</row>
    <row r="44" spans="1:38" ht="15.75">
      <c r="A44" s="38" t="s">
        <v>32</v>
      </c>
      <c r="B44" s="38"/>
      <c r="C44" s="39" t="s">
        <v>33</v>
      </c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</row>
    <row r="45" spans="1:38" ht="15.75" customHeight="1">
      <c r="A45" s="39" t="s">
        <v>154</v>
      </c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</row>
    <row r="46" spans="1:38" ht="15.75" customHeight="1">
      <c r="A46" s="39" t="s">
        <v>155</v>
      </c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</row>
    <row r="47" spans="1:38" ht="15.75" customHeight="1">
      <c r="A47" s="40" t="s">
        <v>156</v>
      </c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</row>
    <row r="48" spans="1:38" ht="15.75">
      <c r="A48" s="38" t="s">
        <v>34</v>
      </c>
      <c r="B48" s="38"/>
      <c r="C48" s="39" t="s">
        <v>35</v>
      </c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</row>
    <row r="49" spans="1:38" ht="15.75">
      <c r="A49" s="6" t="s">
        <v>36</v>
      </c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</row>
    <row r="50" spans="1:38" ht="18.75">
      <c r="A50" s="2"/>
      <c r="B50" s="2"/>
      <c r="C50" s="40" t="s">
        <v>37</v>
      </c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1"/>
      <c r="V50" s="41"/>
      <c r="W50" s="41"/>
      <c r="X50" s="41"/>
      <c r="Y50" s="39" t="s">
        <v>38</v>
      </c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</row>
    <row r="51" spans="1:38" ht="15.75">
      <c r="A51" s="6" t="s">
        <v>39</v>
      </c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</row>
    <row r="52" spans="1:38" ht="15.75">
      <c r="A52" s="38" t="s">
        <v>40</v>
      </c>
      <c r="B52" s="38"/>
      <c r="C52" s="39" t="s">
        <v>41</v>
      </c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</row>
    <row r="53" spans="1:38" ht="15.75">
      <c r="A53" s="42"/>
      <c r="B53" s="42"/>
      <c r="C53" s="42"/>
      <c r="D53" s="42"/>
      <c r="E53" s="42"/>
      <c r="F53" s="42"/>
      <c r="G53" s="42"/>
      <c r="H53" s="42"/>
      <c r="I53" s="42"/>
      <c r="J53" s="42"/>
      <c r="K53" s="40" t="s">
        <v>42</v>
      </c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</row>
    <row r="54" spans="1:38" ht="9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</row>
    <row r="55" spans="1:38" ht="15.75">
      <c r="A55" s="43" t="s">
        <v>71</v>
      </c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</row>
    <row r="56" spans="1:38" ht="6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</row>
    <row r="57" spans="1:38" ht="15.75">
      <c r="A57" s="38" t="s">
        <v>43</v>
      </c>
      <c r="B57" s="38"/>
      <c r="C57" s="40" t="s">
        <v>44</v>
      </c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</row>
    <row r="58" spans="1:38" ht="15.75">
      <c r="A58" s="10"/>
      <c r="B58" s="39" t="s">
        <v>189</v>
      </c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</row>
    <row r="59" spans="1:38" ht="15.75">
      <c r="A59" s="39" t="s">
        <v>46</v>
      </c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</row>
    <row r="60" spans="1:38" ht="15.75">
      <c r="A60" s="39" t="s">
        <v>66</v>
      </c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</row>
    <row r="61" spans="1:38" ht="15.75">
      <c r="A61" s="40" t="s">
        <v>190</v>
      </c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</row>
    <row r="62" spans="1:38" ht="15.75">
      <c r="A62" s="39" t="s">
        <v>191</v>
      </c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</row>
    <row r="63" spans="1:38" ht="15.75">
      <c r="A63" s="40" t="s">
        <v>192</v>
      </c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</row>
    <row r="64" spans="1:38" ht="15.75">
      <c r="A64" s="38" t="s">
        <v>193</v>
      </c>
      <c r="B64" s="38"/>
      <c r="C64" s="38"/>
      <c r="D64" s="38"/>
      <c r="E64" s="38"/>
      <c r="F64" s="87">
        <v>10</v>
      </c>
      <c r="G64" s="87"/>
      <c r="H64" s="39" t="s">
        <v>194</v>
      </c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</row>
    <row r="65" spans="1:38" ht="15.75">
      <c r="A65" s="39" t="s">
        <v>195</v>
      </c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</row>
    <row r="66" spans="1:38" ht="15.75">
      <c r="A66" s="39" t="s">
        <v>196</v>
      </c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</row>
    <row r="67" spans="1:38" ht="15.75">
      <c r="A67" s="40" t="s">
        <v>197</v>
      </c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</row>
    <row r="68" spans="1:38" ht="15.75">
      <c r="A68" s="9"/>
      <c r="B68" s="39" t="s">
        <v>198</v>
      </c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</row>
    <row r="69" spans="1:38" ht="15.75">
      <c r="A69" s="39" t="s">
        <v>199</v>
      </c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</row>
    <row r="70" spans="1:38" ht="15.75">
      <c r="A70" s="39" t="s">
        <v>200</v>
      </c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</row>
    <row r="71" spans="1:38" ht="15.75">
      <c r="A71" s="40" t="s">
        <v>201</v>
      </c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</row>
    <row r="72" spans="1:38" ht="15.75">
      <c r="A72" s="20"/>
      <c r="B72" s="39" t="s">
        <v>202</v>
      </c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</row>
    <row r="73" spans="1:38" ht="15.75">
      <c r="A73" s="39" t="s">
        <v>203</v>
      </c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</row>
    <row r="74" spans="1:38" ht="15.75">
      <c r="A74" s="39" t="s">
        <v>204</v>
      </c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</row>
    <row r="75" spans="1:38" ht="15.75">
      <c r="A75" s="40" t="s">
        <v>205</v>
      </c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</row>
    <row r="76" spans="1:38" ht="18.75">
      <c r="A76" s="6"/>
      <c r="B76" s="40" t="s">
        <v>47</v>
      </c>
      <c r="C76" s="40"/>
      <c r="D76" s="40"/>
      <c r="E76" s="40"/>
      <c r="F76" s="45">
        <v>5</v>
      </c>
      <c r="G76" s="45"/>
      <c r="H76" s="39" t="s">
        <v>48</v>
      </c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</row>
    <row r="77" spans="1:38" ht="15.75">
      <c r="A77" s="40" t="s">
        <v>206</v>
      </c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</row>
    <row r="78" spans="1:38" ht="15.75">
      <c r="A78" s="29"/>
      <c r="B78" s="68" t="s">
        <v>207</v>
      </c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8"/>
      <c r="W78" s="68"/>
      <c r="X78" s="68"/>
      <c r="Y78" s="68"/>
      <c r="Z78" s="68"/>
      <c r="AA78" s="68"/>
      <c r="AB78" s="68"/>
      <c r="AC78" s="68"/>
      <c r="AD78" s="68"/>
      <c r="AE78" s="68"/>
      <c r="AF78" s="68"/>
      <c r="AG78" s="68"/>
      <c r="AH78" s="68"/>
      <c r="AI78" s="68"/>
      <c r="AJ78" s="68"/>
      <c r="AK78" s="68"/>
      <c r="AL78" s="68"/>
    </row>
    <row r="79" spans="1:38" ht="15.75">
      <c r="A79" s="40" t="s">
        <v>208</v>
      </c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</row>
    <row r="80" spans="1:38" ht="18.75">
      <c r="A80" s="6"/>
      <c r="B80" s="40" t="s">
        <v>49</v>
      </c>
      <c r="C80" s="40"/>
      <c r="D80" s="40"/>
      <c r="E80" s="40"/>
      <c r="F80" s="45">
        <v>5</v>
      </c>
      <c r="G80" s="45"/>
      <c r="H80" s="39" t="s">
        <v>209</v>
      </c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39"/>
      <c r="AK80" s="39"/>
      <c r="AL80" s="39"/>
    </row>
    <row r="81" spans="1:38" ht="13.5">
      <c r="A81" s="39" t="s">
        <v>210</v>
      </c>
      <c r="B81" s="60"/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60"/>
      <c r="Z81" s="60"/>
      <c r="AA81" s="60"/>
      <c r="AB81" s="60"/>
      <c r="AC81" s="60"/>
      <c r="AD81" s="60"/>
      <c r="AE81" s="60"/>
      <c r="AF81" s="60"/>
      <c r="AG81" s="60"/>
      <c r="AH81" s="60"/>
      <c r="AI81" s="60"/>
      <c r="AJ81" s="60"/>
      <c r="AK81" s="60"/>
      <c r="AL81" s="60"/>
    </row>
    <row r="82" spans="1:38" ht="15.75">
      <c r="A82" s="39" t="s">
        <v>211</v>
      </c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</row>
    <row r="83" spans="1:38" ht="15.75">
      <c r="A83" s="39" t="s">
        <v>212</v>
      </c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</row>
    <row r="84" spans="1:38" ht="15.75">
      <c r="A84" s="39" t="s">
        <v>213</v>
      </c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39"/>
      <c r="AK84" s="39"/>
      <c r="AL84" s="39"/>
    </row>
    <row r="85" spans="1:38" ht="15.75">
      <c r="A85" s="39" t="s">
        <v>214</v>
      </c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39"/>
      <c r="AK85" s="39"/>
      <c r="AL85" s="39"/>
    </row>
    <row r="86" spans="1:38" ht="15.75">
      <c r="A86" s="39" t="s">
        <v>215</v>
      </c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</row>
    <row r="87" spans="1:38" ht="15.75">
      <c r="A87" s="40" t="s">
        <v>216</v>
      </c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</row>
    <row r="88" spans="1:38" ht="15.75">
      <c r="A88" s="38" t="s">
        <v>50</v>
      </c>
      <c r="B88" s="38"/>
      <c r="C88" s="39" t="s">
        <v>51</v>
      </c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</row>
    <row r="89" spans="1:38" ht="15.75">
      <c r="A89" s="39" t="s">
        <v>67</v>
      </c>
      <c r="B89" s="39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9"/>
      <c r="AJ89" s="39"/>
      <c r="AK89" s="39"/>
      <c r="AL89" s="39"/>
    </row>
    <row r="90" spans="1:38" ht="15.75">
      <c r="A90" s="39" t="s">
        <v>68</v>
      </c>
      <c r="B90" s="39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9"/>
      <c r="AJ90" s="39"/>
      <c r="AK90" s="39"/>
      <c r="AL90" s="39"/>
    </row>
    <row r="91" spans="1:38" ht="15.75">
      <c r="A91" s="40" t="s">
        <v>69</v>
      </c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</row>
    <row r="92" spans="1:38" ht="15.75">
      <c r="A92" s="38" t="s">
        <v>52</v>
      </c>
      <c r="B92" s="38"/>
      <c r="C92" s="40" t="s">
        <v>53</v>
      </c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</row>
    <row r="93" spans="1:38" ht="15.75">
      <c r="A93" s="9"/>
      <c r="B93" s="39" t="s">
        <v>45</v>
      </c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</row>
    <row r="94" spans="1:38" ht="15.75">
      <c r="A94" s="39" t="s">
        <v>225</v>
      </c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 s="39"/>
      <c r="AI94" s="39"/>
      <c r="AJ94" s="39"/>
      <c r="AK94" s="39"/>
      <c r="AL94" s="39"/>
    </row>
    <row r="95" spans="1:38" ht="15.75">
      <c r="A95" s="39" t="s">
        <v>54</v>
      </c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39"/>
      <c r="AK95" s="39"/>
      <c r="AL95" s="39"/>
    </row>
    <row r="96" spans="1:38" ht="15.75">
      <c r="A96" s="40" t="s">
        <v>55</v>
      </c>
      <c r="B96" s="40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</row>
    <row r="97" spans="1:38" ht="15.75">
      <c r="A97" s="6"/>
      <c r="B97" s="39" t="s">
        <v>56</v>
      </c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  <c r="AH97" s="39"/>
      <c r="AI97" s="39"/>
      <c r="AJ97" s="39"/>
      <c r="AK97" s="39"/>
      <c r="AL97" s="39"/>
    </row>
    <row r="98" spans="1:38" ht="15.75">
      <c r="A98" s="39" t="s">
        <v>57</v>
      </c>
      <c r="B98" s="39"/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F98" s="39"/>
      <c r="AG98" s="39"/>
      <c r="AH98" s="39"/>
      <c r="AI98" s="39"/>
      <c r="AJ98" s="39"/>
      <c r="AK98" s="39"/>
      <c r="AL98" s="39"/>
    </row>
    <row r="99" spans="1:38" ht="15.75">
      <c r="A99" s="40" t="s">
        <v>58</v>
      </c>
      <c r="B99" s="40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</row>
    <row r="100" spans="1:38" ht="15.75">
      <c r="A100" s="6"/>
      <c r="B100" s="39" t="s">
        <v>217</v>
      </c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  <c r="AG100" s="39"/>
      <c r="AH100" s="39"/>
      <c r="AI100" s="39"/>
      <c r="AJ100" s="39"/>
      <c r="AK100" s="39"/>
      <c r="AL100" s="39"/>
    </row>
    <row r="101" spans="1:38" ht="15.75">
      <c r="A101" s="39" t="s">
        <v>218</v>
      </c>
      <c r="B101" s="39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F101" s="39"/>
      <c r="AG101" s="39"/>
      <c r="AH101" s="39"/>
      <c r="AI101" s="39"/>
      <c r="AJ101" s="39"/>
      <c r="AK101" s="39"/>
      <c r="AL101" s="39"/>
    </row>
    <row r="102" spans="1:38" ht="15.75">
      <c r="A102" s="40" t="s">
        <v>219</v>
      </c>
      <c r="B102" s="40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</row>
    <row r="103" spans="1:38" ht="15.75">
      <c r="A103" s="9"/>
      <c r="B103" s="39" t="s">
        <v>220</v>
      </c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F103" s="39"/>
      <c r="AG103" s="39"/>
      <c r="AH103" s="39"/>
      <c r="AI103" s="39"/>
      <c r="AJ103" s="39"/>
      <c r="AK103" s="39"/>
      <c r="AL103" s="39"/>
    </row>
    <row r="104" spans="1:38" ht="15.75">
      <c r="A104" s="39" t="s">
        <v>221</v>
      </c>
      <c r="B104" s="39"/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F104" s="39"/>
      <c r="AG104" s="39"/>
      <c r="AH104" s="39"/>
      <c r="AI104" s="39"/>
      <c r="AJ104" s="39"/>
      <c r="AK104" s="39"/>
      <c r="AL104" s="39"/>
    </row>
    <row r="105" spans="1:38" ht="15.75">
      <c r="A105" s="40" t="s">
        <v>222</v>
      </c>
      <c r="B105" s="40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</row>
    <row r="106" spans="1:38" ht="15.75">
      <c r="A106" s="6"/>
      <c r="B106" s="39" t="s">
        <v>59</v>
      </c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F106" s="39"/>
      <c r="AG106" s="39"/>
      <c r="AH106" s="39"/>
      <c r="AI106" s="39"/>
      <c r="AJ106" s="39"/>
      <c r="AK106" s="39"/>
      <c r="AL106" s="39"/>
    </row>
    <row r="107" spans="1:38" ht="15.75">
      <c r="A107" s="39" t="s">
        <v>60</v>
      </c>
      <c r="B107" s="39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F107" s="39"/>
      <c r="AG107" s="39"/>
      <c r="AH107" s="39"/>
      <c r="AI107" s="39"/>
      <c r="AJ107" s="39"/>
      <c r="AK107" s="39"/>
      <c r="AL107" s="39"/>
    </row>
    <row r="108" spans="1:38" ht="15.75">
      <c r="A108" s="39" t="s">
        <v>61</v>
      </c>
      <c r="B108" s="39"/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F108" s="39"/>
      <c r="AG108" s="39"/>
      <c r="AH108" s="39"/>
      <c r="AI108" s="39"/>
      <c r="AJ108" s="39"/>
      <c r="AK108" s="39"/>
      <c r="AL108" s="39"/>
    </row>
    <row r="109" spans="1:38" ht="15.75">
      <c r="A109" s="39" t="s">
        <v>62</v>
      </c>
      <c r="B109" s="39"/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F109" s="39"/>
      <c r="AG109" s="39"/>
      <c r="AH109" s="39"/>
      <c r="AI109" s="39"/>
      <c r="AJ109" s="39"/>
      <c r="AK109" s="39"/>
      <c r="AL109" s="39"/>
    </row>
    <row r="110" spans="1:38" ht="18.75">
      <c r="A110" s="39" t="s">
        <v>63</v>
      </c>
      <c r="B110" s="39"/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45">
        <v>5</v>
      </c>
      <c r="Y110" s="45"/>
      <c r="Z110" s="39" t="s">
        <v>64</v>
      </c>
      <c r="AA110" s="39"/>
      <c r="AB110" s="39"/>
      <c r="AC110" s="39"/>
      <c r="AD110" s="39"/>
      <c r="AE110" s="39"/>
      <c r="AF110" s="39"/>
      <c r="AG110" s="39"/>
      <c r="AH110" s="39"/>
      <c r="AI110" s="39"/>
      <c r="AJ110" s="39"/>
      <c r="AK110" s="39"/>
      <c r="AL110" s="39"/>
    </row>
    <row r="111" spans="1:38" ht="15.75">
      <c r="A111" s="40" t="s">
        <v>65</v>
      </c>
      <c r="B111" s="40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</row>
    <row r="112" spans="1:38" ht="15.75">
      <c r="A112" s="6"/>
      <c r="B112" s="39" t="s">
        <v>72</v>
      </c>
      <c r="C112" s="39"/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F112" s="39"/>
      <c r="AG112" s="39"/>
      <c r="AH112" s="39"/>
      <c r="AI112" s="39"/>
      <c r="AJ112" s="39"/>
      <c r="AK112" s="39"/>
      <c r="AL112" s="39"/>
    </row>
    <row r="113" spans="1:38" ht="15.75">
      <c r="A113" s="40" t="s">
        <v>73</v>
      </c>
      <c r="B113" s="40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</row>
    <row r="114" spans="1:38" ht="15.75">
      <c r="A114" s="38" t="s">
        <v>74</v>
      </c>
      <c r="B114" s="38"/>
      <c r="C114" s="39" t="s">
        <v>75</v>
      </c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F114" s="39"/>
      <c r="AG114" s="39"/>
      <c r="AH114" s="39"/>
      <c r="AI114" s="39"/>
      <c r="AJ114" s="39"/>
      <c r="AK114" s="39"/>
      <c r="AL114" s="39"/>
    </row>
    <row r="115" spans="1:38" ht="15.75">
      <c r="A115" s="39" t="s">
        <v>76</v>
      </c>
      <c r="B115" s="39"/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F115" s="39"/>
      <c r="AG115" s="39"/>
      <c r="AH115" s="39"/>
      <c r="AI115" s="39"/>
      <c r="AJ115" s="39"/>
      <c r="AK115" s="39"/>
      <c r="AL115" s="39"/>
    </row>
    <row r="116" spans="1:38" ht="15.75">
      <c r="A116" s="40" t="s">
        <v>77</v>
      </c>
      <c r="B116" s="40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</row>
    <row r="117" spans="1:38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</row>
    <row r="118" spans="1:38" ht="15.75">
      <c r="A118" s="64" t="s">
        <v>78</v>
      </c>
      <c r="B118" s="43"/>
      <c r="C118" s="43"/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43"/>
      <c r="AC118" s="43"/>
      <c r="AD118" s="43"/>
      <c r="AE118" s="43"/>
      <c r="AF118" s="43"/>
      <c r="AG118" s="43"/>
      <c r="AH118" s="43"/>
      <c r="AI118" s="43"/>
      <c r="AJ118" s="43"/>
      <c r="AK118" s="43"/>
      <c r="AL118" s="43"/>
    </row>
    <row r="119" spans="1:38" ht="9" customHeight="1">
      <c r="A119" s="11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</row>
    <row r="120" spans="1:38" ht="15.75" customHeight="1">
      <c r="A120" s="84" t="s">
        <v>79</v>
      </c>
      <c r="B120" s="84"/>
      <c r="C120" s="85" t="s">
        <v>180</v>
      </c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F120" s="36"/>
      <c r="AG120" s="36"/>
      <c r="AH120" s="36"/>
      <c r="AI120" s="36"/>
      <c r="AJ120" s="36"/>
      <c r="AK120" s="36"/>
      <c r="AL120" s="36"/>
    </row>
    <row r="121" spans="1:38" ht="15.75" customHeight="1">
      <c r="A121" s="35" t="s">
        <v>183</v>
      </c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6" t="s">
        <v>182</v>
      </c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F121" s="36"/>
      <c r="AG121" s="36"/>
      <c r="AH121" s="36"/>
      <c r="AI121" s="36"/>
      <c r="AJ121" s="36"/>
      <c r="AK121" s="36"/>
      <c r="AL121" s="36"/>
    </row>
    <row r="122" spans="1:38" ht="15.75" customHeight="1">
      <c r="A122" s="37" t="s">
        <v>181</v>
      </c>
      <c r="B122" s="37"/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F122" s="37"/>
      <c r="AG122" s="37"/>
      <c r="AH122" s="37"/>
      <c r="AI122" s="37"/>
      <c r="AJ122" s="37"/>
      <c r="AK122" s="37"/>
      <c r="AL122" s="37"/>
    </row>
    <row r="123" spans="1:38" ht="15.75">
      <c r="A123" s="4"/>
      <c r="B123" s="36" t="s">
        <v>157</v>
      </c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F123" s="36"/>
      <c r="AG123" s="36"/>
      <c r="AH123" s="36"/>
      <c r="AI123" s="36"/>
      <c r="AJ123" s="36"/>
      <c r="AK123" s="36"/>
      <c r="AL123" s="36"/>
    </row>
    <row r="124" spans="1:38" ht="15.75">
      <c r="A124" s="36" t="s">
        <v>158</v>
      </c>
      <c r="B124" s="36"/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F124" s="36"/>
      <c r="AG124" s="36"/>
      <c r="AH124" s="36"/>
      <c r="AI124" s="36"/>
      <c r="AJ124" s="36"/>
      <c r="AK124" s="36"/>
      <c r="AL124" s="36"/>
    </row>
    <row r="125" spans="1:38" ht="15.75">
      <c r="A125" s="36" t="s">
        <v>159</v>
      </c>
      <c r="B125" s="36"/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F125" s="36"/>
      <c r="AG125" s="36"/>
      <c r="AH125" s="36"/>
      <c r="AI125" s="36"/>
      <c r="AJ125" s="36"/>
      <c r="AK125" s="36"/>
      <c r="AL125" s="36"/>
    </row>
    <row r="126" spans="1:38" ht="15.75">
      <c r="A126" s="36" t="s">
        <v>160</v>
      </c>
      <c r="B126" s="36"/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F126" s="36"/>
      <c r="AG126" s="36"/>
      <c r="AH126" s="36"/>
      <c r="AI126" s="36"/>
      <c r="AJ126" s="36"/>
      <c r="AK126" s="36"/>
      <c r="AL126" s="36"/>
    </row>
    <row r="127" spans="1:38" ht="15.75">
      <c r="A127" s="36" t="s">
        <v>161</v>
      </c>
      <c r="B127" s="36"/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F127" s="36"/>
      <c r="AG127" s="36"/>
      <c r="AH127" s="36"/>
      <c r="AI127" s="36"/>
      <c r="AJ127" s="36"/>
      <c r="AK127" s="36"/>
      <c r="AL127" s="36"/>
    </row>
    <row r="128" spans="1:38" ht="15.75">
      <c r="A128" s="36" t="s">
        <v>162</v>
      </c>
      <c r="B128" s="36"/>
      <c r="C128" s="36"/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F128" s="36"/>
      <c r="AG128" s="36"/>
      <c r="AH128" s="36"/>
      <c r="AI128" s="36"/>
      <c r="AJ128" s="36"/>
      <c r="AK128" s="36"/>
      <c r="AL128" s="36"/>
    </row>
    <row r="129" spans="1:38" ht="10.5" customHeight="1">
      <c r="A129" s="51"/>
      <c r="B129" s="51"/>
      <c r="C129" s="51"/>
      <c r="D129" s="51"/>
      <c r="E129" s="51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1"/>
      <c r="AI129" s="51"/>
      <c r="AJ129" s="51"/>
      <c r="AK129" s="51"/>
      <c r="AL129" s="51"/>
    </row>
    <row r="130" spans="1:38" ht="15.75">
      <c r="A130" s="2"/>
      <c r="B130" s="88" t="s">
        <v>153</v>
      </c>
      <c r="C130" s="88"/>
      <c r="D130" s="88"/>
      <c r="E130" s="88"/>
      <c r="F130" s="88"/>
      <c r="G130" s="88"/>
      <c r="H130" s="88"/>
      <c r="I130" s="88"/>
      <c r="J130" s="88"/>
      <c r="K130" s="88"/>
      <c r="L130" s="88"/>
      <c r="M130" s="80"/>
      <c r="N130" s="80"/>
      <c r="O130" s="80"/>
      <c r="P130" s="80"/>
      <c r="Q130" s="80"/>
      <c r="R130" s="80"/>
      <c r="S130" s="80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</row>
    <row r="131" spans="2:38" ht="15.75">
      <c r="B131" s="51" t="s">
        <v>80</v>
      </c>
      <c r="C131" s="51"/>
      <c r="D131" s="51"/>
      <c r="E131" s="51"/>
      <c r="F131" s="51"/>
      <c r="G131" s="51"/>
      <c r="H131" s="51"/>
      <c r="I131" s="51"/>
      <c r="J131" s="51"/>
      <c r="K131" s="51"/>
      <c r="L131" s="51"/>
      <c r="M131" s="86"/>
      <c r="N131" s="86"/>
      <c r="O131" s="86"/>
      <c r="P131" s="86"/>
      <c r="Q131" s="86"/>
      <c r="R131" s="86"/>
      <c r="S131" s="86"/>
      <c r="T131" s="81"/>
      <c r="U131" s="81"/>
      <c r="V131" s="81"/>
      <c r="W131" s="81"/>
      <c r="X131" s="81"/>
      <c r="Y131" s="81"/>
      <c r="Z131" s="81"/>
      <c r="AA131" s="81"/>
      <c r="AB131" s="81"/>
      <c r="AC131" s="81"/>
      <c r="AD131" s="81"/>
      <c r="AE131" s="81"/>
      <c r="AF131" s="81"/>
      <c r="AG131" s="81"/>
      <c r="AH131" s="81"/>
      <c r="AI131" s="81"/>
      <c r="AJ131" s="81"/>
      <c r="AK131" s="81"/>
      <c r="AL131" s="81"/>
    </row>
    <row r="132" spans="1:38" ht="18" customHeight="1">
      <c r="A132" s="38" t="s">
        <v>81</v>
      </c>
      <c r="B132" s="38"/>
      <c r="C132" s="51" t="s">
        <v>139</v>
      </c>
      <c r="D132" s="51"/>
      <c r="E132" s="51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1"/>
      <c r="AI132" s="51"/>
      <c r="AJ132" s="51"/>
      <c r="AK132" s="51"/>
      <c r="AL132" s="51"/>
    </row>
    <row r="133" spans="1:38" ht="15.75">
      <c r="A133" s="9"/>
      <c r="C133" s="90" t="s">
        <v>164</v>
      </c>
      <c r="D133" s="90"/>
      <c r="E133" s="90"/>
      <c r="F133" s="90"/>
      <c r="G133" s="90"/>
      <c r="H133" s="90"/>
      <c r="I133" s="90"/>
      <c r="J133" s="90"/>
      <c r="K133" s="90"/>
      <c r="L133" s="90"/>
      <c r="M133" s="90"/>
      <c r="N133" s="90"/>
      <c r="O133" s="90"/>
      <c r="P133" s="65" t="str">
        <f>CONCATENATE(FIXED(0.15*Sum,2)," руб.")</f>
        <v>0,00 руб.</v>
      </c>
      <c r="Q133" s="65"/>
      <c r="R133" s="65"/>
      <c r="S133" s="65"/>
      <c r="T133" s="65"/>
      <c r="U133" s="65"/>
      <c r="V133" s="9" t="s">
        <v>141</v>
      </c>
      <c r="X133" s="9"/>
      <c r="Y133" s="9"/>
      <c r="Z133" s="9"/>
      <c r="AA133" s="62" t="str">
        <f>CONCATENATE(FIXED(ROUND(0.15*Sum,2)*0.18/1.18,2)," руб.")</f>
        <v>0,00 руб.</v>
      </c>
      <c r="AB133" s="62"/>
      <c r="AC133" s="62"/>
      <c r="AD133" s="62"/>
      <c r="AE133" s="62"/>
      <c r="AF133" s="39" t="s">
        <v>140</v>
      </c>
      <c r="AG133" s="39"/>
      <c r="AH133" s="39"/>
      <c r="AI133" s="39"/>
      <c r="AJ133" s="39"/>
      <c r="AK133" s="39"/>
      <c r="AL133" s="39"/>
    </row>
    <row r="134" spans="1:38" ht="15.75">
      <c r="A134" s="40" t="s">
        <v>150</v>
      </c>
      <c r="B134" s="40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</row>
    <row r="135" spans="1:38" ht="15.75">
      <c r="A135" s="9"/>
      <c r="C135" s="67" t="s">
        <v>165</v>
      </c>
      <c r="D135" s="67"/>
      <c r="E135" s="67"/>
      <c r="F135" s="67"/>
      <c r="G135" s="67"/>
      <c r="H135" s="67"/>
      <c r="I135" s="67"/>
      <c r="J135" s="67"/>
      <c r="K135" s="67"/>
      <c r="L135" s="67"/>
      <c r="M135" s="67"/>
      <c r="N135" s="67"/>
      <c r="O135" s="67"/>
      <c r="P135" s="61" t="str">
        <f>CONCATENATE(FIXED(0.3*Sum,2)," руб.")</f>
        <v>0,00 руб.</v>
      </c>
      <c r="Q135" s="61"/>
      <c r="R135" s="61"/>
      <c r="S135" s="61"/>
      <c r="T135" s="61"/>
      <c r="U135" s="61"/>
      <c r="V135" s="9" t="s">
        <v>141</v>
      </c>
      <c r="X135" s="9"/>
      <c r="Y135" s="9"/>
      <c r="Z135" s="9"/>
      <c r="AA135" s="66" t="str">
        <f>CONCATENATE(FIXED(ROUND(0.3*Sum,2)*0.18/1.18,2)," руб.")</f>
        <v>0,00 руб.</v>
      </c>
      <c r="AB135" s="66"/>
      <c r="AC135" s="66"/>
      <c r="AD135" s="66"/>
      <c r="AE135" s="66"/>
      <c r="AF135" s="39" t="s">
        <v>142</v>
      </c>
      <c r="AG135" s="39"/>
      <c r="AH135" s="39"/>
      <c r="AI135" s="39"/>
      <c r="AJ135" s="39"/>
      <c r="AK135" s="39"/>
      <c r="AL135" s="39"/>
    </row>
    <row r="136" spans="1:38" ht="15.75">
      <c r="A136" s="40" t="s">
        <v>148</v>
      </c>
      <c r="B136" s="40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F136" s="40"/>
      <c r="AG136" s="40"/>
      <c r="AH136" s="40"/>
      <c r="AI136" s="40"/>
      <c r="AJ136" s="40"/>
      <c r="AK136" s="40"/>
      <c r="AL136" s="40"/>
    </row>
    <row r="137" spans="1:38" ht="15.75">
      <c r="A137" s="9"/>
      <c r="C137" s="67" t="s">
        <v>166</v>
      </c>
      <c r="D137" s="67"/>
      <c r="E137" s="67"/>
      <c r="F137" s="67"/>
      <c r="G137" s="67"/>
      <c r="H137" s="67"/>
      <c r="I137" s="67"/>
      <c r="J137" s="67"/>
      <c r="K137" s="67"/>
      <c r="L137" s="67"/>
      <c r="M137" s="67"/>
      <c r="N137" s="67"/>
      <c r="O137" s="67"/>
      <c r="P137" s="61" t="str">
        <f>CONCATENATE(FIXED(0.45*Sum,2)," руб.")</f>
        <v>0,00 руб.</v>
      </c>
      <c r="Q137" s="61"/>
      <c r="R137" s="61"/>
      <c r="S137" s="61"/>
      <c r="T137" s="61"/>
      <c r="U137" s="61"/>
      <c r="V137" s="9" t="s">
        <v>141</v>
      </c>
      <c r="W137" s="2"/>
      <c r="X137" s="9"/>
      <c r="Y137" s="9"/>
      <c r="Z137" s="9"/>
      <c r="AA137" s="62" t="str">
        <f>CONCATENATE(FIXED(ROUND(0.45*Sum,2)*0.18/1.18,2)," руб.")</f>
        <v>0,00 руб.</v>
      </c>
      <c r="AB137" s="62"/>
      <c r="AC137" s="62"/>
      <c r="AD137" s="62"/>
      <c r="AE137" s="62"/>
      <c r="AF137" s="39" t="s">
        <v>140</v>
      </c>
      <c r="AG137" s="39"/>
      <c r="AH137" s="39"/>
      <c r="AI137" s="39"/>
      <c r="AJ137" s="39"/>
      <c r="AK137" s="39"/>
      <c r="AL137" s="39"/>
    </row>
    <row r="138" spans="1:38" ht="15.75">
      <c r="A138" s="39" t="s">
        <v>149</v>
      </c>
      <c r="B138" s="39"/>
      <c r="C138" s="39"/>
      <c r="D138" s="39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F138" s="39"/>
      <c r="AG138" s="39"/>
      <c r="AH138" s="39"/>
      <c r="AI138" s="39"/>
      <c r="AJ138" s="39"/>
      <c r="AK138" s="39"/>
      <c r="AL138" s="39"/>
    </row>
    <row r="139" spans="1:38" ht="15.75">
      <c r="A139" s="39" t="s">
        <v>143</v>
      </c>
      <c r="B139" s="39"/>
      <c r="C139" s="39"/>
      <c r="D139" s="39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F139" s="39"/>
      <c r="AG139" s="39"/>
      <c r="AH139" s="39"/>
      <c r="AI139" s="39"/>
      <c r="AJ139" s="39"/>
      <c r="AK139" s="39"/>
      <c r="AL139" s="39"/>
    </row>
    <row r="140" spans="1:38" ht="15.75">
      <c r="A140" s="39" t="s">
        <v>145</v>
      </c>
      <c r="B140" s="39"/>
      <c r="C140" s="39"/>
      <c r="D140" s="39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F140" s="39"/>
      <c r="AG140" s="39"/>
      <c r="AH140" s="39"/>
      <c r="AI140" s="39"/>
      <c r="AJ140" s="39"/>
      <c r="AK140" s="39"/>
      <c r="AL140" s="39"/>
    </row>
    <row r="141" spans="1:38" ht="15.75">
      <c r="A141" s="40" t="s">
        <v>144</v>
      </c>
      <c r="B141" s="40"/>
      <c r="C141" s="40"/>
      <c r="D141" s="40"/>
      <c r="E141" s="40"/>
      <c r="F141" s="40"/>
      <c r="G141" s="40"/>
      <c r="H141" s="40"/>
      <c r="I141" s="40"/>
      <c r="J141" s="40"/>
      <c r="K141" s="40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</row>
    <row r="142" spans="1:38" ht="15.75">
      <c r="A142" s="20"/>
      <c r="B142" s="2"/>
      <c r="C142" s="67" t="s">
        <v>163</v>
      </c>
      <c r="D142" s="67"/>
      <c r="E142" s="67"/>
      <c r="F142" s="67"/>
      <c r="G142" s="67"/>
      <c r="H142" s="67"/>
      <c r="I142" s="67"/>
      <c r="J142" s="67"/>
      <c r="K142" s="67"/>
      <c r="L142" s="67"/>
      <c r="M142" s="67"/>
      <c r="N142" s="67"/>
      <c r="O142" s="67"/>
      <c r="P142" s="61" t="str">
        <f>CONCATENATE(FIXED(Sum_final,2)," руб.")</f>
        <v>0,00 руб.</v>
      </c>
      <c r="Q142" s="61"/>
      <c r="R142" s="61"/>
      <c r="S142" s="61"/>
      <c r="T142" s="61"/>
      <c r="U142" s="61"/>
      <c r="V142" s="9" t="s">
        <v>141</v>
      </c>
      <c r="W142" s="2"/>
      <c r="X142" s="9"/>
      <c r="Y142" s="9"/>
      <c r="Z142" s="9"/>
      <c r="AA142" s="62" t="str">
        <f>CONCATENATE(FIXED(Sum_final*0.18/1.18,2)," руб.")</f>
        <v>0,00 руб.</v>
      </c>
      <c r="AB142" s="62"/>
      <c r="AC142" s="62"/>
      <c r="AD142" s="62"/>
      <c r="AE142" s="62"/>
      <c r="AF142" s="39" t="s">
        <v>140</v>
      </c>
      <c r="AG142" s="39"/>
      <c r="AH142" s="39"/>
      <c r="AI142" s="39"/>
      <c r="AJ142" s="39"/>
      <c r="AK142" s="39"/>
      <c r="AL142" s="39"/>
    </row>
    <row r="143" spans="1:38" ht="15.75">
      <c r="A143" s="63" t="s">
        <v>146</v>
      </c>
      <c r="B143" s="63"/>
      <c r="C143" s="63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  <c r="AF143" s="63"/>
      <c r="AG143" s="63"/>
      <c r="AH143" s="63"/>
      <c r="AI143" s="63"/>
      <c r="AJ143" s="63"/>
      <c r="AK143" s="63"/>
      <c r="AL143" s="63"/>
    </row>
    <row r="144" spans="1:38" ht="15.75">
      <c r="A144" s="36" t="s">
        <v>129</v>
      </c>
      <c r="B144" s="36"/>
      <c r="C144" s="36"/>
      <c r="D144" s="36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F144" s="36"/>
      <c r="AG144" s="36"/>
      <c r="AH144" s="36"/>
      <c r="AI144" s="36"/>
      <c r="AJ144" s="36"/>
      <c r="AK144" s="36"/>
      <c r="AL144" s="36"/>
    </row>
    <row r="145" spans="1:38" ht="15.75">
      <c r="A145" s="51" t="s">
        <v>230</v>
      </c>
      <c r="B145" s="51"/>
      <c r="C145" s="51"/>
      <c r="D145" s="51"/>
      <c r="E145" s="51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1"/>
      <c r="AI145" s="51"/>
      <c r="AJ145" s="51"/>
      <c r="AK145" s="51"/>
      <c r="AL145" s="51"/>
    </row>
    <row r="146" spans="1:38" ht="15.75">
      <c r="A146" s="38" t="s">
        <v>82</v>
      </c>
      <c r="B146" s="38"/>
      <c r="C146" s="39" t="s">
        <v>83</v>
      </c>
      <c r="D146" s="39"/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F146" s="39"/>
      <c r="AG146" s="39"/>
      <c r="AH146" s="39"/>
      <c r="AI146" s="39"/>
      <c r="AJ146" s="39"/>
      <c r="AK146" s="39"/>
      <c r="AL146" s="39"/>
    </row>
    <row r="147" spans="1:38" ht="15.75">
      <c r="A147" s="40" t="s">
        <v>147</v>
      </c>
      <c r="B147" s="40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F147" s="40"/>
      <c r="AG147" s="40"/>
      <c r="AH147" s="40"/>
      <c r="AI147" s="40"/>
      <c r="AJ147" s="40"/>
      <c r="AK147" s="40"/>
      <c r="AL147" s="40"/>
    </row>
    <row r="148" spans="1:38" ht="13.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</row>
    <row r="149" spans="1:38" ht="15.75">
      <c r="A149" s="64" t="s">
        <v>84</v>
      </c>
      <c r="B149" s="43"/>
      <c r="C149" s="43"/>
      <c r="D149" s="43"/>
      <c r="E149" s="43"/>
      <c r="F149" s="43"/>
      <c r="G149" s="43"/>
      <c r="H149" s="43"/>
      <c r="I149" s="43"/>
      <c r="J149" s="43"/>
      <c r="K149" s="43"/>
      <c r="L149" s="43"/>
      <c r="M149" s="43"/>
      <c r="N149" s="43"/>
      <c r="O149" s="43"/>
      <c r="P149" s="43"/>
      <c r="Q149" s="43"/>
      <c r="R149" s="43"/>
      <c r="S149" s="43"/>
      <c r="T149" s="43"/>
      <c r="U149" s="43"/>
      <c r="V149" s="43"/>
      <c r="W149" s="43"/>
      <c r="X149" s="43"/>
      <c r="Y149" s="43"/>
      <c r="Z149" s="43"/>
      <c r="AA149" s="43"/>
      <c r="AB149" s="43"/>
      <c r="AC149" s="43"/>
      <c r="AD149" s="43"/>
      <c r="AE149" s="43"/>
      <c r="AF149" s="43"/>
      <c r="AG149" s="43"/>
      <c r="AH149" s="43"/>
      <c r="AI149" s="43"/>
      <c r="AJ149" s="43"/>
      <c r="AK149" s="43"/>
      <c r="AL149" s="43"/>
    </row>
    <row r="150" spans="1:38" ht="15.75">
      <c r="A150" s="43" t="s">
        <v>85</v>
      </c>
      <c r="B150" s="43"/>
      <c r="C150" s="43"/>
      <c r="D150" s="43"/>
      <c r="E150" s="43"/>
      <c r="F150" s="43"/>
      <c r="G150" s="43"/>
      <c r="H150" s="43"/>
      <c r="I150" s="43"/>
      <c r="J150" s="43"/>
      <c r="K150" s="43"/>
      <c r="L150" s="43"/>
      <c r="M150" s="43"/>
      <c r="N150" s="43"/>
      <c r="O150" s="43"/>
      <c r="P150" s="43"/>
      <c r="Q150" s="43"/>
      <c r="R150" s="43"/>
      <c r="S150" s="43"/>
      <c r="T150" s="43"/>
      <c r="U150" s="43"/>
      <c r="V150" s="43"/>
      <c r="W150" s="43"/>
      <c r="X150" s="43"/>
      <c r="Y150" s="43"/>
      <c r="Z150" s="43"/>
      <c r="AA150" s="43"/>
      <c r="AB150" s="43"/>
      <c r="AC150" s="43"/>
      <c r="AD150" s="43"/>
      <c r="AE150" s="43"/>
      <c r="AF150" s="43"/>
      <c r="AG150" s="43"/>
      <c r="AH150" s="43"/>
      <c r="AI150" s="43"/>
      <c r="AJ150" s="43"/>
      <c r="AK150" s="43"/>
      <c r="AL150" s="43"/>
    </row>
    <row r="151" spans="1:38" ht="6" customHeight="1">
      <c r="A151" s="89"/>
      <c r="B151" s="89"/>
      <c r="C151" s="89"/>
      <c r="D151" s="89"/>
      <c r="E151" s="89"/>
      <c r="F151" s="89"/>
      <c r="G151" s="89"/>
      <c r="H151" s="89"/>
      <c r="I151" s="89"/>
      <c r="J151" s="89"/>
      <c r="K151" s="89"/>
      <c r="L151" s="89"/>
      <c r="M151" s="89"/>
      <c r="N151" s="89"/>
      <c r="O151" s="89"/>
      <c r="P151" s="89"/>
      <c r="Q151" s="89"/>
      <c r="R151" s="89"/>
      <c r="S151" s="89"/>
      <c r="T151" s="89"/>
      <c r="U151" s="89"/>
      <c r="V151" s="89"/>
      <c r="W151" s="89"/>
      <c r="X151" s="89"/>
      <c r="Y151" s="89"/>
      <c r="Z151" s="89"/>
      <c r="AA151" s="89"/>
      <c r="AB151" s="89"/>
      <c r="AC151" s="89"/>
      <c r="AD151" s="89"/>
      <c r="AE151" s="89"/>
      <c r="AF151" s="89"/>
      <c r="AG151" s="89"/>
      <c r="AH151" s="89"/>
      <c r="AI151" s="89"/>
      <c r="AJ151" s="89"/>
      <c r="AK151" s="89"/>
      <c r="AL151" s="89"/>
    </row>
    <row r="152" spans="1:38" ht="15.75">
      <c r="A152" s="38" t="s">
        <v>86</v>
      </c>
      <c r="B152" s="38"/>
      <c r="C152" s="39" t="s">
        <v>87</v>
      </c>
      <c r="D152" s="39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39"/>
      <c r="S152" s="39"/>
      <c r="T152" s="39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F152" s="39"/>
      <c r="AG152" s="39"/>
      <c r="AH152" s="39"/>
      <c r="AI152" s="39"/>
      <c r="AJ152" s="39"/>
      <c r="AK152" s="39"/>
      <c r="AL152" s="39"/>
    </row>
    <row r="153" spans="1:38" ht="15.75">
      <c r="A153" s="40" t="s">
        <v>88</v>
      </c>
      <c r="B153" s="40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F153" s="40"/>
      <c r="AG153" s="40"/>
      <c r="AH153" s="40"/>
      <c r="AI153" s="40"/>
      <c r="AJ153" s="40"/>
      <c r="AK153" s="40"/>
      <c r="AL153" s="40"/>
    </row>
    <row r="154" spans="1:38" ht="14.2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</row>
    <row r="155" spans="1:38" ht="15.75" customHeight="1">
      <c r="A155" s="43" t="s">
        <v>176</v>
      </c>
      <c r="B155" s="43"/>
      <c r="C155" s="43"/>
      <c r="D155" s="43"/>
      <c r="E155" s="43"/>
      <c r="F155" s="43"/>
      <c r="G155" s="43"/>
      <c r="H155" s="43"/>
      <c r="I155" s="43"/>
      <c r="J155" s="43"/>
      <c r="K155" s="43"/>
      <c r="L155" s="43"/>
      <c r="M155" s="43"/>
      <c r="N155" s="43"/>
      <c r="O155" s="43"/>
      <c r="P155" s="43"/>
      <c r="Q155" s="43"/>
      <c r="R155" s="43"/>
      <c r="S155" s="43"/>
      <c r="T155" s="43"/>
      <c r="U155" s="43"/>
      <c r="V155" s="43"/>
      <c r="W155" s="43"/>
      <c r="X155" s="43"/>
      <c r="Y155" s="43"/>
      <c r="Z155" s="43"/>
      <c r="AA155" s="43"/>
      <c r="AB155" s="43"/>
      <c r="AC155" s="43"/>
      <c r="AD155" s="43"/>
      <c r="AE155" s="43"/>
      <c r="AF155" s="43"/>
      <c r="AG155" s="43"/>
      <c r="AH155" s="43"/>
      <c r="AI155" s="43"/>
      <c r="AJ155" s="43"/>
      <c r="AK155" s="43"/>
      <c r="AL155" s="43"/>
    </row>
    <row r="156" spans="1:38" ht="7.5" customHeight="1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</row>
    <row r="157" spans="1:38" ht="15.75" customHeight="1">
      <c r="A157" s="38" t="s">
        <v>89</v>
      </c>
      <c r="B157" s="38"/>
      <c r="C157" s="39" t="s">
        <v>90</v>
      </c>
      <c r="D157" s="39"/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39"/>
      <c r="S157" s="39"/>
      <c r="T157" s="39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F157" s="39"/>
      <c r="AG157" s="39"/>
      <c r="AH157" s="39"/>
      <c r="AI157" s="39"/>
      <c r="AJ157" s="39"/>
      <c r="AK157" s="39"/>
      <c r="AL157" s="39"/>
    </row>
    <row r="158" spans="1:38" ht="15.75" customHeight="1">
      <c r="A158" s="40" t="s">
        <v>91</v>
      </c>
      <c r="B158" s="40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F158" s="40"/>
      <c r="AG158" s="40"/>
      <c r="AH158" s="40"/>
      <c r="AI158" s="40"/>
      <c r="AJ158" s="40"/>
      <c r="AK158" s="40"/>
      <c r="AL158" s="40"/>
    </row>
    <row r="159" spans="1:38" ht="15.75" customHeight="1">
      <c r="A159" s="38" t="s">
        <v>92</v>
      </c>
      <c r="B159" s="38"/>
      <c r="C159" s="39" t="s">
        <v>223</v>
      </c>
      <c r="D159" s="39"/>
      <c r="E159" s="39"/>
      <c r="F159" s="39"/>
      <c r="G159" s="39"/>
      <c r="H159" s="39"/>
      <c r="I159" s="39"/>
      <c r="J159" s="39"/>
      <c r="K159" s="39"/>
      <c r="L159" s="39"/>
      <c r="M159" s="39"/>
      <c r="N159" s="39"/>
      <c r="O159" s="39"/>
      <c r="P159" s="39"/>
      <c r="Q159" s="39"/>
      <c r="R159" s="39"/>
      <c r="S159" s="39"/>
      <c r="T159" s="39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F159" s="39"/>
      <c r="AG159" s="39"/>
      <c r="AH159" s="39"/>
      <c r="AI159" s="39"/>
      <c r="AJ159" s="39"/>
      <c r="AK159" s="39"/>
      <c r="AL159" s="39"/>
    </row>
    <row r="160" spans="1:38" ht="15.75" customHeight="1">
      <c r="A160" s="40" t="s">
        <v>224</v>
      </c>
      <c r="B160" s="40"/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</row>
    <row r="161" spans="1:38" ht="15.75" customHeight="1">
      <c r="A161" s="38" t="s">
        <v>93</v>
      </c>
      <c r="B161" s="38"/>
      <c r="C161" s="39" t="s">
        <v>94</v>
      </c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  <c r="S161" s="39"/>
      <c r="T161" s="39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F161" s="39"/>
      <c r="AG161" s="39"/>
      <c r="AH161" s="39"/>
      <c r="AI161" s="39"/>
      <c r="AJ161" s="39"/>
      <c r="AK161" s="39"/>
      <c r="AL161" s="39"/>
    </row>
    <row r="162" spans="1:38" ht="15.75" customHeight="1">
      <c r="A162" s="40" t="s">
        <v>240</v>
      </c>
      <c r="B162" s="40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</row>
    <row r="163" spans="1:38" ht="15.75" customHeight="1">
      <c r="A163" s="30"/>
      <c r="B163" s="39" t="s">
        <v>241</v>
      </c>
      <c r="C163" s="39"/>
      <c r="D163" s="39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  <c r="S163" s="39"/>
      <c r="T163" s="39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F163" s="39"/>
      <c r="AG163" s="39"/>
      <c r="AH163" s="39"/>
      <c r="AI163" s="39"/>
      <c r="AJ163" s="39"/>
      <c r="AK163" s="39"/>
      <c r="AL163" s="39"/>
    </row>
    <row r="164" spans="1:38" ht="15.75" customHeight="1">
      <c r="A164" s="39" t="s">
        <v>242</v>
      </c>
      <c r="B164" s="39"/>
      <c r="C164" s="39"/>
      <c r="D164" s="39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39"/>
      <c r="P164" s="39"/>
      <c r="Q164" s="39"/>
      <c r="R164" s="39"/>
      <c r="S164" s="39"/>
      <c r="T164" s="39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F164" s="39"/>
      <c r="AG164" s="39"/>
      <c r="AH164" s="39"/>
      <c r="AI164" s="39"/>
      <c r="AJ164" s="39"/>
      <c r="AK164" s="39"/>
      <c r="AL164" s="39"/>
    </row>
    <row r="165" spans="1:38" ht="15.75" customHeight="1">
      <c r="A165" s="39" t="s">
        <v>243</v>
      </c>
      <c r="B165" s="39"/>
      <c r="C165" s="39"/>
      <c r="D165" s="39"/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  <c r="S165" s="39"/>
      <c r="T165" s="39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F165" s="39"/>
      <c r="AG165" s="39"/>
      <c r="AH165" s="39"/>
      <c r="AI165" s="39"/>
      <c r="AJ165" s="39"/>
      <c r="AK165" s="39"/>
      <c r="AL165" s="39"/>
    </row>
    <row r="166" spans="1:38" ht="15.75" customHeight="1">
      <c r="A166" s="39" t="s">
        <v>244</v>
      </c>
      <c r="B166" s="39"/>
      <c r="C166" s="39"/>
      <c r="D166" s="39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39"/>
      <c r="T166" s="39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F166" s="39"/>
      <c r="AG166" s="39"/>
      <c r="AH166" s="39"/>
      <c r="AI166" s="39"/>
      <c r="AJ166" s="39"/>
      <c r="AK166" s="39"/>
      <c r="AL166" s="39"/>
    </row>
    <row r="167" spans="1:38" ht="15.75" customHeight="1">
      <c r="A167" s="39" t="s">
        <v>245</v>
      </c>
      <c r="B167" s="39"/>
      <c r="C167" s="39"/>
      <c r="D167" s="39"/>
      <c r="E167" s="39"/>
      <c r="F167" s="39"/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  <c r="S167" s="39"/>
      <c r="T167" s="39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F167" s="39"/>
      <c r="AG167" s="39"/>
      <c r="AH167" s="39"/>
      <c r="AI167" s="39"/>
      <c r="AJ167" s="39"/>
      <c r="AK167" s="39"/>
      <c r="AL167" s="39"/>
    </row>
    <row r="168" spans="1:38" ht="15.75" customHeight="1">
      <c r="A168" s="39" t="s">
        <v>246</v>
      </c>
      <c r="B168" s="39"/>
      <c r="C168" s="39"/>
      <c r="D168" s="39"/>
      <c r="E168" s="39"/>
      <c r="F168" s="39"/>
      <c r="G168" s="39"/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39"/>
      <c r="S168" s="39"/>
      <c r="T168" s="39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F168" s="39"/>
      <c r="AG168" s="39"/>
      <c r="AH168" s="39"/>
      <c r="AI168" s="39"/>
      <c r="AJ168" s="39"/>
      <c r="AK168" s="39"/>
      <c r="AL168" s="39"/>
    </row>
    <row r="169" spans="1:38" ht="15.75" customHeight="1">
      <c r="A169" s="40" t="s">
        <v>247</v>
      </c>
      <c r="B169" s="40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F169" s="40"/>
      <c r="AG169" s="40"/>
      <c r="AH169" s="40"/>
      <c r="AI169" s="40"/>
      <c r="AJ169" s="40"/>
      <c r="AK169" s="40"/>
      <c r="AL169" s="40"/>
    </row>
    <row r="170" spans="1:38" ht="15.75" customHeight="1">
      <c r="A170" s="38" t="s">
        <v>95</v>
      </c>
      <c r="B170" s="38"/>
      <c r="C170" s="39" t="s">
        <v>231</v>
      </c>
      <c r="D170" s="39"/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39"/>
      <c r="P170" s="39"/>
      <c r="Q170" s="39"/>
      <c r="R170" s="39"/>
      <c r="S170" s="39"/>
      <c r="T170" s="39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F170" s="39"/>
      <c r="AG170" s="39"/>
      <c r="AH170" s="39"/>
      <c r="AI170" s="39"/>
      <c r="AJ170" s="39"/>
      <c r="AK170" s="39"/>
      <c r="AL170" s="39"/>
    </row>
    <row r="171" spans="1:38" ht="15.75" customHeight="1">
      <c r="A171" s="39" t="s">
        <v>232</v>
      </c>
      <c r="B171" s="39"/>
      <c r="C171" s="39"/>
      <c r="D171" s="39"/>
      <c r="E171" s="39"/>
      <c r="F171" s="39"/>
      <c r="G171" s="39"/>
      <c r="H171" s="39"/>
      <c r="I171" s="39"/>
      <c r="J171" s="39"/>
      <c r="K171" s="39"/>
      <c r="L171" s="39"/>
      <c r="M171" s="39"/>
      <c r="N171" s="39"/>
      <c r="O171" s="39"/>
      <c r="P171" s="39"/>
      <c r="Q171" s="39"/>
      <c r="R171" s="39"/>
      <c r="S171" s="39"/>
      <c r="T171" s="39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F171" s="39"/>
      <c r="AG171" s="39"/>
      <c r="AH171" s="39"/>
      <c r="AI171" s="39"/>
      <c r="AJ171" s="39"/>
      <c r="AK171" s="39"/>
      <c r="AL171" s="39"/>
    </row>
    <row r="172" spans="1:38" ht="15.75" customHeight="1">
      <c r="A172" s="39" t="s">
        <v>233</v>
      </c>
      <c r="B172" s="39"/>
      <c r="C172" s="39"/>
      <c r="D172" s="39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39"/>
      <c r="S172" s="39"/>
      <c r="T172" s="39"/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F172" s="39"/>
      <c r="AG172" s="39"/>
      <c r="AH172" s="39"/>
      <c r="AI172" s="39"/>
      <c r="AJ172" s="39"/>
      <c r="AK172" s="39"/>
      <c r="AL172" s="39"/>
    </row>
    <row r="173" spans="1:38" ht="15.75" customHeight="1">
      <c r="A173" s="39" t="s">
        <v>234</v>
      </c>
      <c r="B173" s="39"/>
      <c r="C173" s="39"/>
      <c r="D173" s="39"/>
      <c r="E173" s="39"/>
      <c r="F173" s="39"/>
      <c r="G173" s="39"/>
      <c r="H173" s="39"/>
      <c r="I173" s="39"/>
      <c r="J173" s="39"/>
      <c r="K173" s="39"/>
      <c r="L173" s="39"/>
      <c r="M173" s="39"/>
      <c r="N173" s="39"/>
      <c r="O173" s="39"/>
      <c r="P173" s="39"/>
      <c r="Q173" s="39"/>
      <c r="R173" s="39"/>
      <c r="S173" s="39"/>
      <c r="T173" s="39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F173" s="39"/>
      <c r="AG173" s="39"/>
      <c r="AH173" s="39"/>
      <c r="AI173" s="39"/>
      <c r="AJ173" s="39"/>
      <c r="AK173" s="39"/>
      <c r="AL173" s="39"/>
    </row>
    <row r="174" spans="1:38" ht="15.75" customHeight="1">
      <c r="A174" s="39" t="s">
        <v>235</v>
      </c>
      <c r="B174" s="39"/>
      <c r="C174" s="39"/>
      <c r="D174" s="39"/>
      <c r="E174" s="39"/>
      <c r="F174" s="39"/>
      <c r="G174" s="39"/>
      <c r="H174" s="39"/>
      <c r="I174" s="39"/>
      <c r="J174" s="39"/>
      <c r="K174" s="39"/>
      <c r="L174" s="39"/>
      <c r="M174" s="39"/>
      <c r="N174" s="39"/>
      <c r="O174" s="39"/>
      <c r="P174" s="39"/>
      <c r="Q174" s="39"/>
      <c r="R174" s="39"/>
      <c r="S174" s="39"/>
      <c r="T174" s="39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F174" s="39"/>
      <c r="AG174" s="39"/>
      <c r="AH174" s="39"/>
      <c r="AI174" s="39"/>
      <c r="AJ174" s="39"/>
      <c r="AK174" s="39"/>
      <c r="AL174" s="39"/>
    </row>
    <row r="175" spans="1:38" ht="15.75" customHeight="1">
      <c r="A175" s="40" t="s">
        <v>236</v>
      </c>
      <c r="B175" s="40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F175" s="40"/>
      <c r="AG175" s="40"/>
      <c r="AH175" s="40"/>
      <c r="AI175" s="40"/>
      <c r="AJ175" s="40"/>
      <c r="AK175" s="40"/>
      <c r="AL175" s="40"/>
    </row>
    <row r="176" spans="1:38" ht="15.75" customHeight="1">
      <c r="A176" s="9"/>
      <c r="B176" s="39" t="s">
        <v>231</v>
      </c>
      <c r="C176" s="39"/>
      <c r="D176" s="39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F176" s="39"/>
      <c r="AG176" s="39"/>
      <c r="AH176" s="39"/>
      <c r="AI176" s="39"/>
      <c r="AJ176" s="39"/>
      <c r="AK176" s="39"/>
      <c r="AL176" s="39"/>
    </row>
    <row r="177" spans="1:38" ht="15.75" customHeight="1">
      <c r="A177" s="39" t="s">
        <v>237</v>
      </c>
      <c r="B177" s="39"/>
      <c r="C177" s="39"/>
      <c r="D177" s="39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  <c r="S177" s="39"/>
      <c r="T177" s="39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F177" s="39"/>
      <c r="AG177" s="39"/>
      <c r="AH177" s="39"/>
      <c r="AI177" s="39"/>
      <c r="AJ177" s="39"/>
      <c r="AK177" s="39"/>
      <c r="AL177" s="39"/>
    </row>
    <row r="178" spans="1:38" ht="15.75" customHeight="1">
      <c r="A178" s="39" t="s">
        <v>238</v>
      </c>
      <c r="B178" s="39"/>
      <c r="C178" s="39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F178" s="39"/>
      <c r="AG178" s="39"/>
      <c r="AH178" s="39"/>
      <c r="AI178" s="39"/>
      <c r="AJ178" s="39"/>
      <c r="AK178" s="39"/>
      <c r="AL178" s="39"/>
    </row>
    <row r="179" spans="1:38" ht="15.75" customHeight="1">
      <c r="A179" s="40" t="s">
        <v>239</v>
      </c>
      <c r="B179" s="40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F179" s="40"/>
      <c r="AG179" s="40"/>
      <c r="AH179" s="40"/>
      <c r="AI179" s="40"/>
      <c r="AJ179" s="40"/>
      <c r="AK179" s="40"/>
      <c r="AL179" s="40"/>
    </row>
    <row r="180" spans="1:38" ht="15.75" customHeight="1">
      <c r="A180" s="38" t="s">
        <v>96</v>
      </c>
      <c r="B180" s="38"/>
      <c r="C180" s="39" t="s">
        <v>97</v>
      </c>
      <c r="D180" s="39"/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9"/>
      <c r="P180" s="39"/>
      <c r="Q180" s="39"/>
      <c r="R180" s="39"/>
      <c r="S180" s="39"/>
      <c r="T180" s="39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F180" s="39"/>
      <c r="AG180" s="39"/>
      <c r="AH180" s="39"/>
      <c r="AI180" s="39"/>
      <c r="AJ180" s="39"/>
      <c r="AK180" s="39"/>
      <c r="AL180" s="39"/>
    </row>
    <row r="181" spans="1:38" ht="15.75" customHeight="1">
      <c r="A181" s="40" t="s">
        <v>98</v>
      </c>
      <c r="B181" s="40"/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</row>
    <row r="182" spans="1:38" ht="15.75" customHeight="1">
      <c r="A182" s="38" t="s">
        <v>99</v>
      </c>
      <c r="B182" s="38"/>
      <c r="C182" s="39" t="s">
        <v>100</v>
      </c>
      <c r="D182" s="39"/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39"/>
      <c r="P182" s="39"/>
      <c r="Q182" s="39"/>
      <c r="R182" s="39"/>
      <c r="S182" s="39"/>
      <c r="T182" s="39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F182" s="39"/>
      <c r="AG182" s="39"/>
      <c r="AH182" s="39"/>
      <c r="AI182" s="39"/>
      <c r="AJ182" s="39"/>
      <c r="AK182" s="39"/>
      <c r="AL182" s="39"/>
    </row>
    <row r="183" spans="1:38" ht="15.75" customHeight="1">
      <c r="A183" s="39" t="s">
        <v>101</v>
      </c>
      <c r="B183" s="39"/>
      <c r="C183" s="39"/>
      <c r="D183" s="39"/>
      <c r="E183" s="39"/>
      <c r="F183" s="39"/>
      <c r="G183" s="39"/>
      <c r="H183" s="39"/>
      <c r="I183" s="39"/>
      <c r="J183" s="39"/>
      <c r="K183" s="39"/>
      <c r="L183" s="39"/>
      <c r="M183" s="39"/>
      <c r="N183" s="39"/>
      <c r="O183" s="39"/>
      <c r="P183" s="39"/>
      <c r="Q183" s="39"/>
      <c r="R183" s="39"/>
      <c r="S183" s="39"/>
      <c r="T183" s="39"/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F183" s="39"/>
      <c r="AG183" s="39"/>
      <c r="AH183" s="39"/>
      <c r="AI183" s="39"/>
      <c r="AJ183" s="39"/>
      <c r="AK183" s="39"/>
      <c r="AL183" s="39"/>
    </row>
    <row r="184" spans="1:38" ht="15.75" customHeight="1">
      <c r="A184" s="39" t="s">
        <v>102</v>
      </c>
      <c r="B184" s="39"/>
      <c r="C184" s="39"/>
      <c r="D184" s="39"/>
      <c r="E184" s="39"/>
      <c r="F184" s="39"/>
      <c r="G184" s="39"/>
      <c r="H184" s="39"/>
      <c r="I184" s="39"/>
      <c r="J184" s="39"/>
      <c r="K184" s="39"/>
      <c r="L184" s="39"/>
      <c r="M184" s="39"/>
      <c r="N184" s="39"/>
      <c r="O184" s="39"/>
      <c r="P184" s="39"/>
      <c r="Q184" s="39"/>
      <c r="R184" s="39"/>
      <c r="S184" s="39"/>
      <c r="T184" s="39"/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F184" s="39"/>
      <c r="AG184" s="39"/>
      <c r="AH184" s="39"/>
      <c r="AI184" s="39"/>
      <c r="AJ184" s="39"/>
      <c r="AK184" s="39"/>
      <c r="AL184" s="39"/>
    </row>
    <row r="185" spans="1:38" ht="15.75" customHeight="1">
      <c r="A185" s="40" t="s">
        <v>103</v>
      </c>
      <c r="B185" s="40"/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F185" s="40"/>
      <c r="AG185" s="40"/>
      <c r="AH185" s="40"/>
      <c r="AI185" s="40"/>
      <c r="AJ185" s="40"/>
      <c r="AK185" s="40"/>
      <c r="AL185" s="40"/>
    </row>
    <row r="186" spans="1:38" ht="12.75" customHeight="1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</row>
    <row r="187" spans="1:38" ht="15.75">
      <c r="A187" s="43" t="s">
        <v>177</v>
      </c>
      <c r="B187" s="43"/>
      <c r="C187" s="43"/>
      <c r="D187" s="43"/>
      <c r="E187" s="43"/>
      <c r="F187" s="43"/>
      <c r="G187" s="43"/>
      <c r="H187" s="43"/>
      <c r="I187" s="43"/>
      <c r="J187" s="43"/>
      <c r="K187" s="43"/>
      <c r="L187" s="43"/>
      <c r="M187" s="43"/>
      <c r="N187" s="43"/>
      <c r="O187" s="43"/>
      <c r="P187" s="43"/>
      <c r="Q187" s="43"/>
      <c r="R187" s="43"/>
      <c r="S187" s="43"/>
      <c r="T187" s="43"/>
      <c r="U187" s="43"/>
      <c r="V187" s="43"/>
      <c r="W187" s="43"/>
      <c r="X187" s="43"/>
      <c r="Y187" s="43"/>
      <c r="Z187" s="43"/>
      <c r="AA187" s="43"/>
      <c r="AB187" s="43"/>
      <c r="AC187" s="43"/>
      <c r="AD187" s="43"/>
      <c r="AE187" s="43"/>
      <c r="AF187" s="43"/>
      <c r="AG187" s="43"/>
      <c r="AH187" s="43"/>
      <c r="AI187" s="43"/>
      <c r="AJ187" s="43"/>
      <c r="AK187" s="43"/>
      <c r="AL187" s="43"/>
    </row>
    <row r="188" spans="1:38" ht="4.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</row>
    <row r="189" spans="1:38" ht="15.75">
      <c r="A189" s="38" t="s">
        <v>104</v>
      </c>
      <c r="B189" s="38"/>
      <c r="C189" s="68" t="s">
        <v>105</v>
      </c>
      <c r="D189" s="39"/>
      <c r="E189" s="39"/>
      <c r="F189" s="39"/>
      <c r="G189" s="39"/>
      <c r="H189" s="39"/>
      <c r="I189" s="39"/>
      <c r="J189" s="39"/>
      <c r="K189" s="39"/>
      <c r="L189" s="39"/>
      <c r="M189" s="39"/>
      <c r="N189" s="39"/>
      <c r="O189" s="39"/>
      <c r="P189" s="39"/>
      <c r="Q189" s="39"/>
      <c r="R189" s="39"/>
      <c r="S189" s="39"/>
      <c r="T189" s="39"/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F189" s="39"/>
      <c r="AG189" s="39"/>
      <c r="AH189" s="39"/>
      <c r="AI189" s="39"/>
      <c r="AJ189" s="39"/>
      <c r="AK189" s="39"/>
      <c r="AL189" s="39"/>
    </row>
    <row r="190" spans="1:38" ht="15.75">
      <c r="A190" s="83" t="s">
        <v>106</v>
      </c>
      <c r="B190" s="40"/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F190" s="40"/>
      <c r="AG190" s="40"/>
      <c r="AH190" s="40"/>
      <c r="AI190" s="40"/>
      <c r="AJ190" s="40"/>
      <c r="AK190" s="40"/>
      <c r="AL190" s="40"/>
    </row>
    <row r="191" spans="1:38" ht="13.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</row>
    <row r="192" spans="1:38" ht="15.75">
      <c r="A192" s="43" t="s">
        <v>178</v>
      </c>
      <c r="B192" s="43"/>
      <c r="C192" s="43"/>
      <c r="D192" s="43"/>
      <c r="E192" s="43"/>
      <c r="F192" s="43"/>
      <c r="G192" s="43"/>
      <c r="H192" s="43"/>
      <c r="I192" s="43"/>
      <c r="J192" s="43"/>
      <c r="K192" s="43"/>
      <c r="L192" s="43"/>
      <c r="M192" s="43"/>
      <c r="N192" s="43"/>
      <c r="O192" s="43"/>
      <c r="P192" s="43"/>
      <c r="Q192" s="43"/>
      <c r="R192" s="43"/>
      <c r="S192" s="43"/>
      <c r="T192" s="43"/>
      <c r="U192" s="43"/>
      <c r="V192" s="43"/>
      <c r="W192" s="43"/>
      <c r="X192" s="43"/>
      <c r="Y192" s="43"/>
      <c r="Z192" s="43"/>
      <c r="AA192" s="43"/>
      <c r="AB192" s="43"/>
      <c r="AC192" s="43"/>
      <c r="AD192" s="43"/>
      <c r="AE192" s="43"/>
      <c r="AF192" s="43"/>
      <c r="AG192" s="43"/>
      <c r="AH192" s="43"/>
      <c r="AI192" s="43"/>
      <c r="AJ192" s="43"/>
      <c r="AK192" s="43"/>
      <c r="AL192" s="43"/>
    </row>
    <row r="193" spans="1:38" ht="4.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</row>
    <row r="194" spans="1:38" ht="15.75">
      <c r="A194" s="38" t="s">
        <v>107</v>
      </c>
      <c r="B194" s="38"/>
      <c r="C194" s="39" t="s">
        <v>108</v>
      </c>
      <c r="D194" s="39"/>
      <c r="E194" s="39"/>
      <c r="F194" s="39"/>
      <c r="G194" s="39"/>
      <c r="H194" s="39"/>
      <c r="I194" s="39"/>
      <c r="J194" s="39"/>
      <c r="K194" s="39"/>
      <c r="L194" s="39"/>
      <c r="M194" s="39"/>
      <c r="N194" s="39"/>
      <c r="O194" s="39"/>
      <c r="P194" s="39"/>
      <c r="Q194" s="39"/>
      <c r="R194" s="39"/>
      <c r="S194" s="39"/>
      <c r="T194" s="39"/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F194" s="39"/>
      <c r="AG194" s="39"/>
      <c r="AH194" s="39"/>
      <c r="AI194" s="39"/>
      <c r="AJ194" s="39"/>
      <c r="AK194" s="39"/>
      <c r="AL194" s="39"/>
    </row>
    <row r="195" spans="1:38" ht="15.75">
      <c r="A195" s="40" t="s">
        <v>109</v>
      </c>
      <c r="B195" s="40"/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F195" s="40"/>
      <c r="AG195" s="40"/>
      <c r="AH195" s="40"/>
      <c r="AI195" s="40"/>
      <c r="AJ195" s="40"/>
      <c r="AK195" s="40"/>
      <c r="AL195" s="40"/>
    </row>
    <row r="196" spans="1:38" ht="15.75">
      <c r="A196" s="38" t="s">
        <v>110</v>
      </c>
      <c r="B196" s="38"/>
      <c r="C196" s="39" t="s">
        <v>111</v>
      </c>
      <c r="D196" s="39"/>
      <c r="E196" s="39"/>
      <c r="F196" s="39"/>
      <c r="G196" s="39"/>
      <c r="H196" s="39"/>
      <c r="I196" s="39"/>
      <c r="J196" s="39"/>
      <c r="K196" s="39"/>
      <c r="L196" s="39"/>
      <c r="M196" s="39"/>
      <c r="N196" s="39"/>
      <c r="O196" s="39"/>
      <c r="P196" s="39"/>
      <c r="Q196" s="39"/>
      <c r="R196" s="39"/>
      <c r="S196" s="39"/>
      <c r="T196" s="39"/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F196" s="39"/>
      <c r="AG196" s="39"/>
      <c r="AH196" s="39"/>
      <c r="AI196" s="39"/>
      <c r="AJ196" s="39"/>
      <c r="AK196" s="39"/>
      <c r="AL196" s="39"/>
    </row>
    <row r="197" spans="1:38" ht="22.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</row>
    <row r="198" spans="1:38" ht="15.75">
      <c r="A198" s="43" t="s">
        <v>179</v>
      </c>
      <c r="B198" s="43"/>
      <c r="C198" s="43"/>
      <c r="D198" s="43"/>
      <c r="E198" s="43"/>
      <c r="F198" s="43"/>
      <c r="G198" s="43"/>
      <c r="H198" s="43"/>
      <c r="I198" s="43"/>
      <c r="J198" s="43"/>
      <c r="K198" s="43"/>
      <c r="L198" s="43"/>
      <c r="M198" s="43"/>
      <c r="N198" s="43"/>
      <c r="O198" s="43"/>
      <c r="P198" s="43"/>
      <c r="Q198" s="43"/>
      <c r="R198" s="43"/>
      <c r="S198" s="43"/>
      <c r="T198" s="43"/>
      <c r="U198" s="43"/>
      <c r="V198" s="43"/>
      <c r="W198" s="43"/>
      <c r="X198" s="43"/>
      <c r="Y198" s="43"/>
      <c r="Z198" s="43"/>
      <c r="AA198" s="43"/>
      <c r="AB198" s="43"/>
      <c r="AC198" s="43"/>
      <c r="AD198" s="43"/>
      <c r="AE198" s="43"/>
      <c r="AF198" s="43"/>
      <c r="AG198" s="43"/>
      <c r="AH198" s="43"/>
      <c r="AI198" s="43"/>
      <c r="AJ198" s="43"/>
      <c r="AK198" s="43"/>
      <c r="AL198" s="43"/>
    </row>
    <row r="199" spans="1:38" ht="6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</row>
    <row r="200" spans="1:38" ht="19.5" customHeight="1">
      <c r="A200" s="73" t="s">
        <v>112</v>
      </c>
      <c r="B200" s="73"/>
      <c r="C200" s="73"/>
      <c r="D200" s="73"/>
      <c r="E200" s="73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73" t="s">
        <v>113</v>
      </c>
      <c r="U200" s="73"/>
      <c r="V200" s="73"/>
      <c r="W200" s="73"/>
      <c r="X200" s="73"/>
      <c r="Y200" s="73"/>
      <c r="Z200" s="73"/>
      <c r="AA200" s="73"/>
      <c r="AB200" s="73"/>
      <c r="AC200" s="73"/>
      <c r="AD200" s="73"/>
      <c r="AE200" s="73"/>
      <c r="AF200" s="73"/>
      <c r="AG200" s="73"/>
      <c r="AH200" s="73"/>
      <c r="AI200" s="73"/>
      <c r="AJ200" s="73"/>
      <c r="AK200" s="73"/>
      <c r="AL200" s="73"/>
    </row>
    <row r="201" spans="1:38" ht="32.25" customHeight="1">
      <c r="A201" s="76" t="s">
        <v>168</v>
      </c>
      <c r="B201" s="76"/>
      <c r="C201" s="76"/>
      <c r="D201" s="76"/>
      <c r="E201" s="76"/>
      <c r="F201" s="76"/>
      <c r="G201" s="76"/>
      <c r="H201" s="76"/>
      <c r="I201" s="76"/>
      <c r="J201" s="76"/>
      <c r="K201" s="76"/>
      <c r="L201" s="76"/>
      <c r="M201" s="76"/>
      <c r="N201" s="76"/>
      <c r="O201" s="76"/>
      <c r="P201" s="76"/>
      <c r="Q201" s="76"/>
      <c r="R201" s="2"/>
      <c r="S201" s="2"/>
      <c r="T201" s="74"/>
      <c r="U201" s="74"/>
      <c r="V201" s="74"/>
      <c r="W201" s="74"/>
      <c r="X201" s="74"/>
      <c r="Y201" s="74"/>
      <c r="Z201" s="74"/>
      <c r="AA201" s="74"/>
      <c r="AB201" s="74"/>
      <c r="AC201" s="74"/>
      <c r="AD201" s="74"/>
      <c r="AE201" s="74"/>
      <c r="AF201" s="74"/>
      <c r="AG201" s="74"/>
      <c r="AH201" s="74"/>
      <c r="AI201" s="74"/>
      <c r="AJ201" s="74"/>
      <c r="AK201" s="74"/>
      <c r="AL201" s="74"/>
    </row>
    <row r="202" spans="1:38" ht="15.75">
      <c r="A202" s="70" t="s">
        <v>114</v>
      </c>
      <c r="B202" s="70"/>
      <c r="C202" s="70"/>
      <c r="D202" s="70"/>
      <c r="E202" s="70"/>
      <c r="F202" s="70"/>
      <c r="G202" s="70"/>
      <c r="H202" s="70"/>
      <c r="I202" s="70"/>
      <c r="J202" s="70"/>
      <c r="K202" s="70"/>
      <c r="L202" s="70"/>
      <c r="M202" s="70"/>
      <c r="N202" s="70"/>
      <c r="O202" s="70"/>
      <c r="P202" s="70"/>
      <c r="Q202" s="2"/>
      <c r="R202" s="2"/>
      <c r="S202" s="2"/>
      <c r="T202" s="75"/>
      <c r="U202" s="75"/>
      <c r="V202" s="75"/>
      <c r="W202" s="75"/>
      <c r="X202" s="75"/>
      <c r="Y202" s="75"/>
      <c r="Z202" s="75"/>
      <c r="AA202" s="75"/>
      <c r="AB202" s="75"/>
      <c r="AC202" s="75"/>
      <c r="AD202" s="75"/>
      <c r="AE202" s="75"/>
      <c r="AF202" s="75"/>
      <c r="AG202" s="75"/>
      <c r="AH202" s="75"/>
      <c r="AI202" s="75"/>
      <c r="AJ202" s="75"/>
      <c r="AK202" s="75"/>
      <c r="AL202" s="75"/>
    </row>
    <row r="203" spans="1:38" ht="15.75">
      <c r="A203" s="70" t="s">
        <v>115</v>
      </c>
      <c r="B203" s="70"/>
      <c r="C203" s="70"/>
      <c r="D203" s="70"/>
      <c r="E203" s="70"/>
      <c r="F203" s="70"/>
      <c r="G203" s="70"/>
      <c r="H203" s="70"/>
      <c r="I203" s="70"/>
      <c r="J203" s="70"/>
      <c r="K203" s="70"/>
      <c r="L203" s="70"/>
      <c r="M203" s="70"/>
      <c r="N203" s="70"/>
      <c r="O203" s="70"/>
      <c r="P203" s="70"/>
      <c r="Q203" s="2"/>
      <c r="R203" s="2"/>
      <c r="S203" s="2"/>
      <c r="T203" s="75"/>
      <c r="U203" s="75"/>
      <c r="V203" s="75"/>
      <c r="W203" s="75"/>
      <c r="X203" s="75"/>
      <c r="Y203" s="75"/>
      <c r="Z203" s="75"/>
      <c r="AA203" s="75"/>
      <c r="AB203" s="75"/>
      <c r="AC203" s="75"/>
      <c r="AD203" s="75"/>
      <c r="AE203" s="75"/>
      <c r="AF203" s="75"/>
      <c r="AG203" s="75"/>
      <c r="AH203" s="75"/>
      <c r="AI203" s="75"/>
      <c r="AJ203" s="75"/>
      <c r="AK203" s="75"/>
      <c r="AL203" s="75"/>
    </row>
    <row r="204" spans="1:38" ht="15.75">
      <c r="A204" s="16" t="s">
        <v>116</v>
      </c>
      <c r="D204" s="16"/>
      <c r="E204" s="16" t="s">
        <v>229</v>
      </c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77"/>
      <c r="U204" s="77"/>
      <c r="V204" s="77"/>
      <c r="W204" s="77"/>
      <c r="X204" s="77"/>
      <c r="Y204" s="77"/>
      <c r="Z204" s="77"/>
      <c r="AA204" s="77"/>
      <c r="AB204" s="77"/>
      <c r="AC204" s="77"/>
      <c r="AD204" s="77"/>
      <c r="AE204" s="77"/>
      <c r="AF204" s="77"/>
      <c r="AG204" s="77"/>
      <c r="AH204" s="77"/>
      <c r="AI204" s="77"/>
      <c r="AJ204" s="77"/>
      <c r="AK204" s="77"/>
      <c r="AL204" s="77"/>
    </row>
    <row r="205" spans="1:38" ht="15.75">
      <c r="A205" s="16" t="s">
        <v>169</v>
      </c>
      <c r="B205" s="16"/>
      <c r="C205" s="16"/>
      <c r="D205" s="16"/>
      <c r="E205" s="16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82"/>
      <c r="U205" s="82"/>
      <c r="V205" s="82"/>
      <c r="W205" s="82"/>
      <c r="X205" s="82"/>
      <c r="Y205" s="82"/>
      <c r="Z205" s="82"/>
      <c r="AA205" s="82"/>
      <c r="AB205" s="82"/>
      <c r="AC205" s="82"/>
      <c r="AD205" s="82"/>
      <c r="AE205" s="82"/>
      <c r="AF205" s="82"/>
      <c r="AG205" s="82"/>
      <c r="AH205" s="82"/>
      <c r="AI205" s="82"/>
      <c r="AJ205" s="82"/>
      <c r="AK205" s="82"/>
      <c r="AL205" s="82"/>
    </row>
    <row r="206" spans="1:38" ht="15.75">
      <c r="A206" s="16" t="s">
        <v>117</v>
      </c>
      <c r="B206" s="16"/>
      <c r="C206" s="16"/>
      <c r="D206" s="16"/>
      <c r="E206" s="16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77"/>
      <c r="U206" s="77"/>
      <c r="V206" s="77"/>
      <c r="W206" s="77"/>
      <c r="X206" s="77"/>
      <c r="Y206" s="77"/>
      <c r="Z206" s="77"/>
      <c r="AA206" s="77"/>
      <c r="AB206" s="77"/>
      <c r="AC206" s="77"/>
      <c r="AD206" s="77"/>
      <c r="AE206" s="77"/>
      <c r="AF206" s="77"/>
      <c r="AG206" s="77"/>
      <c r="AH206" s="77"/>
      <c r="AI206" s="77"/>
      <c r="AJ206" s="77"/>
      <c r="AK206" s="77"/>
      <c r="AL206" s="77"/>
    </row>
    <row r="207" spans="1:38" ht="15.75">
      <c r="A207" s="16" t="s">
        <v>170</v>
      </c>
      <c r="B207" s="16"/>
      <c r="C207" s="16"/>
      <c r="D207" s="16"/>
      <c r="E207" s="16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78"/>
      <c r="U207" s="78"/>
      <c r="V207" s="78"/>
      <c r="W207" s="78"/>
      <c r="X207" s="78"/>
      <c r="Y207" s="78"/>
      <c r="Z207" s="78"/>
      <c r="AA207" s="78"/>
      <c r="AB207" s="78"/>
      <c r="AC207" s="78"/>
      <c r="AD207" s="78"/>
      <c r="AE207" s="78"/>
      <c r="AF207" s="78"/>
      <c r="AG207" s="78"/>
      <c r="AH207" s="78"/>
      <c r="AI207" s="78"/>
      <c r="AJ207" s="78"/>
      <c r="AK207" s="78"/>
      <c r="AL207" s="78"/>
    </row>
    <row r="208" spans="1:38" ht="15.75">
      <c r="A208" s="16" t="s">
        <v>118</v>
      </c>
      <c r="B208" s="16"/>
      <c r="C208" s="16"/>
      <c r="D208" s="16"/>
      <c r="E208" s="16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77"/>
      <c r="U208" s="77"/>
      <c r="V208" s="77"/>
      <c r="W208" s="77"/>
      <c r="X208" s="77"/>
      <c r="Y208" s="77"/>
      <c r="Z208" s="77"/>
      <c r="AA208" s="77"/>
      <c r="AB208" s="77"/>
      <c r="AC208" s="77"/>
      <c r="AD208" s="77"/>
      <c r="AE208" s="77"/>
      <c r="AF208" s="77"/>
      <c r="AG208" s="77"/>
      <c r="AH208" s="77"/>
      <c r="AI208" s="77"/>
      <c r="AJ208" s="77"/>
      <c r="AK208" s="77"/>
      <c r="AL208" s="77"/>
    </row>
    <row r="209" spans="1:38" ht="15.75">
      <c r="A209" s="16" t="s">
        <v>174</v>
      </c>
      <c r="B209" s="16"/>
      <c r="C209" s="16"/>
      <c r="D209" s="16"/>
      <c r="E209" s="16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77"/>
      <c r="U209" s="77"/>
      <c r="V209" s="77"/>
      <c r="W209" s="77"/>
      <c r="X209" s="77"/>
      <c r="Y209" s="77"/>
      <c r="Z209" s="77"/>
      <c r="AA209" s="77"/>
      <c r="AB209" s="77"/>
      <c r="AC209" s="77"/>
      <c r="AD209" s="77"/>
      <c r="AE209" s="77"/>
      <c r="AF209" s="77"/>
      <c r="AG209" s="77"/>
      <c r="AH209" s="77"/>
      <c r="AI209" s="77"/>
      <c r="AJ209" s="77"/>
      <c r="AK209" s="77"/>
      <c r="AL209" s="77"/>
    </row>
    <row r="210" spans="1:38" ht="15.75">
      <c r="A210" s="6" t="s">
        <v>172</v>
      </c>
      <c r="B210" s="16"/>
      <c r="C210" s="16"/>
      <c r="D210" s="16"/>
      <c r="E210" s="16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75"/>
      <c r="U210" s="75"/>
      <c r="V210" s="75"/>
      <c r="W210" s="75"/>
      <c r="X210" s="75"/>
      <c r="Y210" s="75"/>
      <c r="Z210" s="75"/>
      <c r="AA210" s="75"/>
      <c r="AB210" s="75"/>
      <c r="AC210" s="75"/>
      <c r="AD210" s="75"/>
      <c r="AE210" s="75"/>
      <c r="AF210" s="75"/>
      <c r="AG210" s="75"/>
      <c r="AH210" s="75"/>
      <c r="AI210" s="75"/>
      <c r="AJ210" s="75"/>
      <c r="AK210" s="75"/>
      <c r="AL210" s="75"/>
    </row>
    <row r="211" spans="1:38" ht="15.75">
      <c r="A211" s="27" t="s">
        <v>173</v>
      </c>
      <c r="B211" s="27"/>
      <c r="C211" s="27"/>
      <c r="D211" s="27"/>
      <c r="E211" s="27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75"/>
      <c r="U211" s="75"/>
      <c r="V211" s="75"/>
      <c r="W211" s="75"/>
      <c r="X211" s="75"/>
      <c r="Y211" s="75"/>
      <c r="Z211" s="75"/>
      <c r="AA211" s="75"/>
      <c r="AB211" s="75"/>
      <c r="AC211" s="75"/>
      <c r="AD211" s="75"/>
      <c r="AE211" s="75"/>
      <c r="AF211" s="75"/>
      <c r="AG211" s="75"/>
      <c r="AH211" s="75"/>
      <c r="AI211" s="75"/>
      <c r="AJ211" s="75"/>
      <c r="AK211" s="75"/>
      <c r="AL211" s="75"/>
    </row>
    <row r="212" spans="1:38" ht="15.75">
      <c r="A212" s="16" t="s">
        <v>119</v>
      </c>
      <c r="B212" s="16"/>
      <c r="C212" s="16"/>
      <c r="D212" s="16"/>
      <c r="E212" s="16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78"/>
      <c r="U212" s="78"/>
      <c r="V212" s="78"/>
      <c r="W212" s="78"/>
      <c r="X212" s="78"/>
      <c r="Y212" s="78"/>
      <c r="Z212" s="78"/>
      <c r="AA212" s="78"/>
      <c r="AB212" s="78"/>
      <c r="AC212" s="78"/>
      <c r="AD212" s="78"/>
      <c r="AE212" s="78"/>
      <c r="AF212" s="78"/>
      <c r="AG212" s="78"/>
      <c r="AH212" s="78"/>
      <c r="AI212" s="78"/>
      <c r="AJ212" s="78"/>
      <c r="AK212" s="78"/>
      <c r="AL212" s="78"/>
    </row>
    <row r="213" spans="1:38" ht="15.75" customHeight="1">
      <c r="A213" s="16" t="s">
        <v>120</v>
      </c>
      <c r="B213" s="16"/>
      <c r="C213" s="16"/>
      <c r="D213" s="16"/>
      <c r="E213" s="16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77"/>
      <c r="U213" s="77"/>
      <c r="V213" s="77"/>
      <c r="W213" s="77"/>
      <c r="X213" s="77"/>
      <c r="Y213" s="77"/>
      <c r="Z213" s="77"/>
      <c r="AA213" s="77"/>
      <c r="AB213" s="77"/>
      <c r="AC213" s="77"/>
      <c r="AD213" s="77"/>
      <c r="AE213" s="77"/>
      <c r="AF213" s="77"/>
      <c r="AG213" s="77"/>
      <c r="AH213" s="77"/>
      <c r="AI213" s="77"/>
      <c r="AJ213" s="77"/>
      <c r="AK213" s="77"/>
      <c r="AL213" s="77"/>
    </row>
    <row r="214" spans="1:38" ht="15.75" customHeight="1">
      <c r="A214" s="16"/>
      <c r="B214" s="16"/>
      <c r="C214" s="16"/>
      <c r="D214" s="16"/>
      <c r="E214" s="16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</row>
    <row r="215" spans="1:38" ht="15.75">
      <c r="A215" s="71" t="s">
        <v>171</v>
      </c>
      <c r="B215" s="71"/>
      <c r="C215" s="71"/>
      <c r="D215" s="71"/>
      <c r="E215" s="71"/>
      <c r="F215" s="71"/>
      <c r="G215" s="71"/>
      <c r="H215" s="71"/>
      <c r="I215" s="71"/>
      <c r="J215" s="71"/>
      <c r="K215" s="71"/>
      <c r="L215" s="71"/>
      <c r="M215" s="71"/>
      <c r="N215" s="71"/>
      <c r="O215" s="71"/>
      <c r="P215" s="71"/>
      <c r="Q215" s="71"/>
      <c r="R215" s="2"/>
      <c r="S215" s="2"/>
      <c r="T215" s="79" t="s">
        <v>121</v>
      </c>
      <c r="U215" s="79"/>
      <c r="V215" s="79"/>
      <c r="W215" s="79"/>
      <c r="X215" s="79"/>
      <c r="Y215" s="79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</row>
    <row r="216" spans="1:38" ht="15.75">
      <c r="A216" s="18" t="s">
        <v>168</v>
      </c>
      <c r="B216" s="18"/>
      <c r="C216" s="18"/>
      <c r="D216" s="18"/>
      <c r="E216" s="18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2"/>
      <c r="S216" s="2"/>
      <c r="T216" s="17"/>
      <c r="U216" s="17"/>
      <c r="V216" s="17"/>
      <c r="W216" s="17"/>
      <c r="X216" s="17"/>
      <c r="Y216" s="13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</row>
    <row r="217" spans="1:38" ht="15.75">
      <c r="A217" s="17"/>
      <c r="B217" s="17"/>
      <c r="C217" s="17"/>
      <c r="D217" s="17"/>
      <c r="E217" s="17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17"/>
      <c r="U217" s="17"/>
      <c r="V217" s="17"/>
      <c r="W217" s="17"/>
      <c r="X217" s="17"/>
      <c r="Y217" s="13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</row>
    <row r="218" spans="1:38" ht="33.75" customHeight="1">
      <c r="A218" s="15" t="s">
        <v>122</v>
      </c>
      <c r="B218" s="15"/>
      <c r="C218" s="15"/>
      <c r="D218" s="15"/>
      <c r="E218" s="12"/>
      <c r="F218" s="2"/>
      <c r="G218" s="2"/>
      <c r="H218" s="2"/>
      <c r="I218" s="2"/>
      <c r="J218" s="2"/>
      <c r="K218" s="2"/>
      <c r="L218" s="72" t="s">
        <v>123</v>
      </c>
      <c r="M218" s="72"/>
      <c r="N218" s="72"/>
      <c r="O218" s="72"/>
      <c r="P218" s="72"/>
      <c r="Q218" s="72"/>
      <c r="R218" s="72"/>
      <c r="S218" s="72"/>
      <c r="T218" s="14" t="s">
        <v>124</v>
      </c>
      <c r="U218" s="14"/>
      <c r="V218" s="14"/>
      <c r="W218" s="14"/>
      <c r="X218" s="14"/>
      <c r="Y218" s="14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</row>
    <row r="219" spans="1:38" ht="15.75">
      <c r="A219" s="15" t="s">
        <v>125</v>
      </c>
      <c r="B219" s="15"/>
      <c r="C219" s="15"/>
      <c r="D219" s="15"/>
      <c r="E219" s="15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</row>
    <row r="220" spans="1:38" ht="15.75">
      <c r="A220" s="19" t="s">
        <v>126</v>
      </c>
      <c r="B220" s="19"/>
      <c r="C220" s="19"/>
      <c r="D220" s="19"/>
      <c r="E220" s="19"/>
      <c r="F220" s="19"/>
      <c r="G220" s="19"/>
      <c r="H220" s="19"/>
      <c r="I220" s="19"/>
      <c r="J220" s="19"/>
      <c r="K220" s="19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</row>
    <row r="221" spans="1:38" ht="15.75">
      <c r="A221" s="69" t="s">
        <v>127</v>
      </c>
      <c r="B221" s="69"/>
      <c r="C221" s="69"/>
      <c r="D221" s="69"/>
      <c r="E221" s="69"/>
      <c r="F221" s="69"/>
      <c r="G221" s="69"/>
      <c r="H221" s="69"/>
      <c r="I221" s="69"/>
      <c r="J221" s="69"/>
      <c r="K221" s="69"/>
      <c r="L221" s="69"/>
      <c r="M221" s="69"/>
      <c r="N221" s="69"/>
      <c r="O221" s="69"/>
      <c r="P221" s="69"/>
      <c r="Q221" s="69"/>
      <c r="R221" s="69"/>
      <c r="S221" s="69"/>
      <c r="T221" s="69" t="s">
        <v>127</v>
      </c>
      <c r="U221" s="69"/>
      <c r="V221" s="69"/>
      <c r="W221" s="69"/>
      <c r="X221" s="69"/>
      <c r="Y221" s="69"/>
      <c r="Z221" s="69"/>
      <c r="AA221" s="69"/>
      <c r="AB221" s="69"/>
      <c r="AC221" s="69"/>
      <c r="AD221" s="69"/>
      <c r="AE221" s="69"/>
      <c r="AF221" s="69"/>
      <c r="AG221" s="69"/>
      <c r="AH221" s="69"/>
      <c r="AI221" s="69"/>
      <c r="AJ221" s="69"/>
      <c r="AK221" s="69"/>
      <c r="AL221" s="69"/>
    </row>
  </sheetData>
  <mergeCells count="262">
    <mergeCell ref="A178:AL178"/>
    <mergeCell ref="A179:AL179"/>
    <mergeCell ref="B176:AL176"/>
    <mergeCell ref="A177:AL177"/>
    <mergeCell ref="A167:AL167"/>
    <mergeCell ref="A168:AL168"/>
    <mergeCell ref="A169:AL169"/>
    <mergeCell ref="A175:AL175"/>
    <mergeCell ref="A171:AL171"/>
    <mergeCell ref="A172:AL172"/>
    <mergeCell ref="A170:B170"/>
    <mergeCell ref="A173:AL173"/>
    <mergeCell ref="C170:AL170"/>
    <mergeCell ref="A164:AL164"/>
    <mergeCell ref="A165:AL165"/>
    <mergeCell ref="A166:AL166"/>
    <mergeCell ref="B163:AL163"/>
    <mergeCell ref="B131:L131"/>
    <mergeCell ref="A87:AL87"/>
    <mergeCell ref="A105:AL105"/>
    <mergeCell ref="A151:AL151"/>
    <mergeCell ref="A102:AL102"/>
    <mergeCell ref="A104:AL104"/>
    <mergeCell ref="B103:AL103"/>
    <mergeCell ref="AF133:AL133"/>
    <mergeCell ref="C133:O133"/>
    <mergeCell ref="AA133:AE133"/>
    <mergeCell ref="B130:L130"/>
    <mergeCell ref="A71:AL71"/>
    <mergeCell ref="B68:AL68"/>
    <mergeCell ref="B72:AL72"/>
    <mergeCell ref="A79:AL79"/>
    <mergeCell ref="B78:AL78"/>
    <mergeCell ref="A75:AL75"/>
    <mergeCell ref="A74:AL74"/>
    <mergeCell ref="A70:AL70"/>
    <mergeCell ref="A124:AL124"/>
    <mergeCell ref="A60:AL60"/>
    <mergeCell ref="A61:AL61"/>
    <mergeCell ref="B58:AL58"/>
    <mergeCell ref="A28:AL28"/>
    <mergeCell ref="A29:AL29"/>
    <mergeCell ref="AJ30:AL30"/>
    <mergeCell ref="B33:G33"/>
    <mergeCell ref="H33:J33"/>
    <mergeCell ref="K33:AL33"/>
    <mergeCell ref="A43:AL43"/>
    <mergeCell ref="A62:AL62"/>
    <mergeCell ref="A63:AL63"/>
    <mergeCell ref="A64:E64"/>
    <mergeCell ref="F64:G64"/>
    <mergeCell ref="H64:AL64"/>
    <mergeCell ref="A141:K141"/>
    <mergeCell ref="A140:AL140"/>
    <mergeCell ref="A139:AL139"/>
    <mergeCell ref="A138:AL138"/>
    <mergeCell ref="A187:AL187"/>
    <mergeCell ref="A115:AL115"/>
    <mergeCell ref="A116:AL116"/>
    <mergeCell ref="A118:AL118"/>
    <mergeCell ref="A120:B120"/>
    <mergeCell ref="C120:AL120"/>
    <mergeCell ref="C142:O142"/>
    <mergeCell ref="AF142:AL142"/>
    <mergeCell ref="M131:S131"/>
    <mergeCell ref="AF135:AL135"/>
    <mergeCell ref="T211:AL211"/>
    <mergeCell ref="T130:AL130"/>
    <mergeCell ref="M130:S130"/>
    <mergeCell ref="T131:AL131"/>
    <mergeCell ref="T205:AL205"/>
    <mergeCell ref="A200:S200"/>
    <mergeCell ref="A190:AL190"/>
    <mergeCell ref="A192:AL192"/>
    <mergeCell ref="A194:B194"/>
    <mergeCell ref="C194:AL194"/>
    <mergeCell ref="T212:AL212"/>
    <mergeCell ref="T213:AL213"/>
    <mergeCell ref="T221:AL221"/>
    <mergeCell ref="T215:Y215"/>
    <mergeCell ref="T210:AL210"/>
    <mergeCell ref="A201:Q201"/>
    <mergeCell ref="A202:P202"/>
    <mergeCell ref="T206:AL206"/>
    <mergeCell ref="T207:AL207"/>
    <mergeCell ref="T209:AL209"/>
    <mergeCell ref="T202:AL202"/>
    <mergeCell ref="T203:AL203"/>
    <mergeCell ref="T204:AL204"/>
    <mergeCell ref="T208:AL208"/>
    <mergeCell ref="A221:S221"/>
    <mergeCell ref="A203:P203"/>
    <mergeCell ref="A215:Q215"/>
    <mergeCell ref="A195:AL195"/>
    <mergeCell ref="A196:B196"/>
    <mergeCell ref="C196:AL196"/>
    <mergeCell ref="A198:AL198"/>
    <mergeCell ref="L218:S218"/>
    <mergeCell ref="T200:AL200"/>
    <mergeCell ref="T201:AL201"/>
    <mergeCell ref="A189:B189"/>
    <mergeCell ref="C189:AL189"/>
    <mergeCell ref="A155:AL155"/>
    <mergeCell ref="A157:B157"/>
    <mergeCell ref="C157:AL157"/>
    <mergeCell ref="A158:AL158"/>
    <mergeCell ref="A159:B159"/>
    <mergeCell ref="C159:AL159"/>
    <mergeCell ref="A160:AL160"/>
    <mergeCell ref="A174:AL174"/>
    <mergeCell ref="P135:U135"/>
    <mergeCell ref="A134:AL134"/>
    <mergeCell ref="P133:U133"/>
    <mergeCell ref="P137:U137"/>
    <mergeCell ref="AA135:AE135"/>
    <mergeCell ref="AA137:AE137"/>
    <mergeCell ref="A136:AL136"/>
    <mergeCell ref="C135:O135"/>
    <mergeCell ref="C137:O137"/>
    <mergeCell ref="A153:AL153"/>
    <mergeCell ref="A127:AL127"/>
    <mergeCell ref="A128:AL128"/>
    <mergeCell ref="A129:AL129"/>
    <mergeCell ref="A146:B146"/>
    <mergeCell ref="AF137:AL137"/>
    <mergeCell ref="A149:AL149"/>
    <mergeCell ref="A150:AL150"/>
    <mergeCell ref="C146:AL146"/>
    <mergeCell ref="A147:AL147"/>
    <mergeCell ref="A125:AL125"/>
    <mergeCell ref="A152:B152"/>
    <mergeCell ref="C152:AL152"/>
    <mergeCell ref="A132:B132"/>
    <mergeCell ref="C132:AL132"/>
    <mergeCell ref="A145:AL145"/>
    <mergeCell ref="A144:AL144"/>
    <mergeCell ref="P142:U142"/>
    <mergeCell ref="AA142:AE142"/>
    <mergeCell ref="A143:AL143"/>
    <mergeCell ref="A114:B114"/>
    <mergeCell ref="C114:AL114"/>
    <mergeCell ref="A110:W110"/>
    <mergeCell ref="Z110:AL110"/>
    <mergeCell ref="X110:Y110"/>
    <mergeCell ref="A111:AL111"/>
    <mergeCell ref="B112:AL112"/>
    <mergeCell ref="A113:AL113"/>
    <mergeCell ref="B106:AL106"/>
    <mergeCell ref="A107:AL107"/>
    <mergeCell ref="A108:AL108"/>
    <mergeCell ref="A109:AL109"/>
    <mergeCell ref="A98:AL98"/>
    <mergeCell ref="A99:AL99"/>
    <mergeCell ref="B100:AL100"/>
    <mergeCell ref="A101:AL101"/>
    <mergeCell ref="A94:AL94"/>
    <mergeCell ref="A95:AL95"/>
    <mergeCell ref="A96:AL96"/>
    <mergeCell ref="B97:AL97"/>
    <mergeCell ref="A91:AL91"/>
    <mergeCell ref="A92:B92"/>
    <mergeCell ref="C92:AL92"/>
    <mergeCell ref="B93:AL93"/>
    <mergeCell ref="A88:B88"/>
    <mergeCell ref="C88:AL88"/>
    <mergeCell ref="A89:AL89"/>
    <mergeCell ref="A90:AL90"/>
    <mergeCell ref="A77:AL77"/>
    <mergeCell ref="A86:AL86"/>
    <mergeCell ref="B80:E80"/>
    <mergeCell ref="H80:AL80"/>
    <mergeCell ref="F80:G80"/>
    <mergeCell ref="A82:AL82"/>
    <mergeCell ref="A83:AL83"/>
    <mergeCell ref="A84:AL84"/>
    <mergeCell ref="A85:AL85"/>
    <mergeCell ref="A81:AL81"/>
    <mergeCell ref="B76:E76"/>
    <mergeCell ref="H76:AL76"/>
    <mergeCell ref="F76:G76"/>
    <mergeCell ref="A65:AL65"/>
    <mergeCell ref="A66:AL66"/>
    <mergeCell ref="A67:AL67"/>
    <mergeCell ref="A69:AL69"/>
    <mergeCell ref="A73:AL73"/>
    <mergeCell ref="A16:AL16"/>
    <mergeCell ref="A1:V1"/>
    <mergeCell ref="A10:AL10"/>
    <mergeCell ref="L14:AL14"/>
    <mergeCell ref="A9:AL9"/>
    <mergeCell ref="A11:AL11"/>
    <mergeCell ref="A14:K14"/>
    <mergeCell ref="E5:AE5"/>
    <mergeCell ref="A12:AL12"/>
    <mergeCell ref="L15:AL15"/>
    <mergeCell ref="A8:C8"/>
    <mergeCell ref="W1:AC1"/>
    <mergeCell ref="A2:AL2"/>
    <mergeCell ref="A3:AL3"/>
    <mergeCell ref="AF5:AL5"/>
    <mergeCell ref="D8:R8"/>
    <mergeCell ref="S8:AB8"/>
    <mergeCell ref="AC8:AE8"/>
    <mergeCell ref="A18:AL18"/>
    <mergeCell ref="A20:B20"/>
    <mergeCell ref="C20:AL20"/>
    <mergeCell ref="A21:AL21"/>
    <mergeCell ref="A23:F23"/>
    <mergeCell ref="G24:AL24"/>
    <mergeCell ref="A25:AL25"/>
    <mergeCell ref="A22:AL22"/>
    <mergeCell ref="A42:AL42"/>
    <mergeCell ref="C38:AL38"/>
    <mergeCell ref="B31:J31"/>
    <mergeCell ref="K31:N31"/>
    <mergeCell ref="B30:AD30"/>
    <mergeCell ref="AE30:AI30"/>
    <mergeCell ref="A48:B48"/>
    <mergeCell ref="C48:AL48"/>
    <mergeCell ref="A46:AL46"/>
    <mergeCell ref="C44:AL44"/>
    <mergeCell ref="A45:AL45"/>
    <mergeCell ref="A47:AL47"/>
    <mergeCell ref="A44:B44"/>
    <mergeCell ref="A41:AL41"/>
    <mergeCell ref="A13:AL13"/>
    <mergeCell ref="F35:J35"/>
    <mergeCell ref="A39:AL39"/>
    <mergeCell ref="A40:AL40"/>
    <mergeCell ref="A36:AL36"/>
    <mergeCell ref="A37:AL37"/>
    <mergeCell ref="A38:B38"/>
    <mergeCell ref="G23:AK23"/>
    <mergeCell ref="A26:AL26"/>
    <mergeCell ref="A27:AL27"/>
    <mergeCell ref="A53:J53"/>
    <mergeCell ref="K53:AL53"/>
    <mergeCell ref="A59:AL59"/>
    <mergeCell ref="A55:AL55"/>
    <mergeCell ref="A57:B57"/>
    <mergeCell ref="C57:AL57"/>
    <mergeCell ref="C50:T50"/>
    <mergeCell ref="U50:X50"/>
    <mergeCell ref="Y50:AL50"/>
    <mergeCell ref="A52:B52"/>
    <mergeCell ref="C52:AL52"/>
    <mergeCell ref="A185:AL185"/>
    <mergeCell ref="A181:AL181"/>
    <mergeCell ref="A182:B182"/>
    <mergeCell ref="C182:AL182"/>
    <mergeCell ref="A183:AL183"/>
    <mergeCell ref="A184:AL184"/>
    <mergeCell ref="A121:K121"/>
    <mergeCell ref="L121:AL121"/>
    <mergeCell ref="A122:AL122"/>
    <mergeCell ref="A180:B180"/>
    <mergeCell ref="C180:AL180"/>
    <mergeCell ref="A161:B161"/>
    <mergeCell ref="C161:AL161"/>
    <mergeCell ref="A162:AL162"/>
    <mergeCell ref="A126:AL126"/>
    <mergeCell ref="B123:AL123"/>
  </mergeCells>
  <printOptions/>
  <pageMargins left="0.7874015748031497" right="0.3937007874015748" top="0.3937007874015748" bottom="0.3937007874015748" header="0" footer="0"/>
  <pageSetup horizontalDpi="300" verticalDpi="3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4"/>
  <sheetViews>
    <sheetView workbookViewId="0" topLeftCell="A1">
      <selection activeCell="A1" sqref="A1"/>
    </sheetView>
  </sheetViews>
  <sheetFormatPr defaultColWidth="9.00390625" defaultRowHeight="12.75"/>
  <cols>
    <col min="1" max="1" width="31.875" style="0" customWidth="1"/>
    <col min="2" max="2" width="30.875" style="0" customWidth="1"/>
  </cols>
  <sheetData>
    <row r="2" spans="1:5" ht="12.75">
      <c r="A2" s="21" t="s">
        <v>130</v>
      </c>
      <c r="D2" s="22" t="s">
        <v>131</v>
      </c>
      <c r="E2" s="23">
        <v>9500</v>
      </c>
    </row>
    <row r="4" spans="1:2" ht="12.75">
      <c r="A4" s="23" t="s">
        <v>132</v>
      </c>
      <c r="B4" s="23"/>
    </row>
    <row r="5" spans="1:2" ht="12.75">
      <c r="A5" s="23" t="s">
        <v>133</v>
      </c>
      <c r="B5" s="23"/>
    </row>
    <row r="9" ht="12.75">
      <c r="A9" s="21" t="s">
        <v>134</v>
      </c>
    </row>
    <row r="10" spans="1:2" ht="15.75">
      <c r="A10" s="24" t="s">
        <v>135</v>
      </c>
      <c r="B10" s="25">
        <f>ROUND(0.15*Sum,2)</f>
        <v>0</v>
      </c>
    </row>
    <row r="11" spans="1:2" ht="15.75">
      <c r="A11" s="26" t="s">
        <v>136</v>
      </c>
      <c r="B11" s="25">
        <f>ROUND(0.3*Sum,2)</f>
        <v>0</v>
      </c>
    </row>
    <row r="12" spans="1:2" ht="15.75">
      <c r="A12" s="26" t="s">
        <v>137</v>
      </c>
      <c r="B12" s="25">
        <f>ROUND(0.45*Sum,2)</f>
        <v>0</v>
      </c>
    </row>
    <row r="13" spans="1:2" ht="15.75">
      <c r="A13" s="26" t="s">
        <v>138</v>
      </c>
      <c r="B13" s="25">
        <f>ROUND(Sum-B10-B11-B12,2)</f>
        <v>0</v>
      </c>
    </row>
    <row r="14" ht="12.75">
      <c r="B14">
        <f>SUM(B10:B13)</f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LENA</dc:creator>
  <cp:keywords/>
  <dc:description/>
  <cp:lastModifiedBy>Sokolovaev</cp:lastModifiedBy>
  <cp:lastPrinted>2016-10-18T10:24:18Z</cp:lastPrinted>
  <dcterms:created xsi:type="dcterms:W3CDTF">2011-03-12T07:56:53Z</dcterms:created>
  <dcterms:modified xsi:type="dcterms:W3CDTF">2016-10-18T10:24:33Z</dcterms:modified>
  <cp:category/>
  <cp:version/>
  <cp:contentType/>
  <cp:contentStatus/>
</cp:coreProperties>
</file>